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RYoung\Downloads\"/>
    </mc:Choice>
  </mc:AlternateContent>
  <xr:revisionPtr revIDLastSave="0" documentId="13_ncr:1_{2F8117C2-2AB5-434A-9573-40ACC83020DC}" xr6:coauthVersionLast="41" xr6:coauthVersionMax="41" xr10:uidLastSave="{00000000-0000-0000-0000-000000000000}"/>
  <workbookProtection workbookAlgorithmName="SHA-512" workbookHashValue="3qEd5Q+pqwkeWaq5ihO7DlX9fSIE/0pdMAgPEKgts1Jg25tbyQLXnSM7K7QZ5L9+3a7Cow8i1nKy8alavz4IHg==" workbookSaltValue="r8YSt9xmx9aXwN7DdXfydQ==" workbookSpinCount="100000" lockStructure="1"/>
  <bookViews>
    <workbookView xWindow="-108" yWindow="-108" windowWidth="23256" windowHeight="12576" firstSheet="10" activeTab="17" xr2:uid="{00000000-000D-0000-FFFF-FFFF00000000}"/>
  </bookViews>
  <sheets>
    <sheet name="Assessment guide" sheetId="21" r:id="rId1"/>
    <sheet name="WsM" sheetId="2" r:id="rId2"/>
    <sheet name="Backwell" sheetId="3" r:id="rId3"/>
    <sheet name="Banwell" sheetId="4" r:id="rId4"/>
    <sheet name="Churchill" sheetId="5" r:id="rId5"/>
    <sheet name="Clevedon" sheetId="7" r:id="rId6"/>
    <sheet name="Congresbury" sheetId="8" r:id="rId7"/>
    <sheet name="Easton-in-Gordano" sheetId="9" r:id="rId8"/>
    <sheet name="Kenn" sheetId="10" r:id="rId9"/>
    <sheet name="Long Ashton" sheetId="11" r:id="rId10"/>
    <sheet name="Nailsea" sheetId="12" r:id="rId11"/>
    <sheet name="Portishead" sheetId="13" r:id="rId12"/>
    <sheet name="Sandford" sheetId="14" r:id="rId13"/>
    <sheet name="Uphill" sheetId="15" r:id="rId14"/>
    <sheet name="Winscombe" sheetId="16" r:id="rId15"/>
    <sheet name="Wrington" sheetId="18" r:id="rId16"/>
    <sheet name="Yatton" sheetId="19" r:id="rId17"/>
    <sheet name="Countryside" sheetId="20" r:id="rId18"/>
  </sheets>
  <definedNames>
    <definedName name="_xlnm.Print_Area" localSheetId="5">Clevedon!$A$1:$U$9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5" l="1"/>
  <c r="D12" i="5"/>
  <c r="D11" i="5"/>
  <c r="D14" i="4" l="1"/>
  <c r="D13" i="4"/>
  <c r="D12" i="4"/>
  <c r="D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Graham Quick</author>
  </authors>
  <commentList>
    <comment ref="Q28" authorId="0" shapeId="0" xr:uid="{00000000-0006-0000-0100-000001000000}">
      <text>
        <r>
          <rPr>
            <b/>
            <sz val="8"/>
            <color indexed="81"/>
            <rFont val="Tahoma"/>
            <family val="2"/>
          </rPr>
          <t>Graham Quick:</t>
        </r>
        <r>
          <rPr>
            <sz val="8"/>
            <color indexed="81"/>
            <rFont val="Tahoma"/>
            <family val="2"/>
          </rPr>
          <t xml:space="preserve">
</t>
        </r>
      </text>
    </comment>
  </commentList>
</comments>
</file>

<file path=xl/sharedStrings.xml><?xml version="1.0" encoding="utf-8"?>
<sst xmlns="http://schemas.openxmlformats.org/spreadsheetml/2006/main" count="1228" uniqueCount="670">
  <si>
    <t xml:space="preserve">Gasworks,Drove Rd </t>
  </si>
  <si>
    <t xml:space="preserve">Site Area  (Ha)  </t>
  </si>
  <si>
    <t xml:space="preserve">Capacity (Dwellings ) </t>
  </si>
  <si>
    <t xml:space="preserve">Manor Farm  North Worle </t>
  </si>
  <si>
    <t xml:space="preserve">No. Established employment area </t>
  </si>
  <si>
    <t xml:space="preserve">Yes . Previously developed land with good accessibility </t>
  </si>
  <si>
    <t xml:space="preserve">Yes. Previously identified in North Somerset Replacement Plan </t>
  </si>
  <si>
    <t xml:space="preserve">Yes. Consideration should be given to a mixed use scheme maintaining some community/retail uses on site </t>
  </si>
  <si>
    <t xml:space="preserve">Yes .Previously allocated for mixed development in North Somerset Replacement Local Plan </t>
  </si>
  <si>
    <t xml:space="preserve">Yes . Previously developed land (PDL)  with good accessibility </t>
  </si>
  <si>
    <t xml:space="preserve">Yes . Planning application submitted  Previously developed land (PDL)  with good accessibility </t>
  </si>
  <si>
    <t xml:space="preserve">No. Established employment area, delivery difficult. Potential noise issues from railway line </t>
  </si>
  <si>
    <t xml:space="preserve">Yes . Allocate part of site for housing due to lack of retail take up </t>
  </si>
  <si>
    <t xml:space="preserve">No . Not convenient to facililities and access problems </t>
  </si>
  <si>
    <t>No Site currently consented for B1 and retail in association with the wider mixed use site.</t>
  </si>
  <si>
    <t xml:space="preserve">Yes . PDL with good accessibility </t>
  </si>
  <si>
    <t xml:space="preserve">No. Landscape impact and distance from facilities </t>
  </si>
  <si>
    <t xml:space="preserve">No. Relocation would make delivery difficult </t>
  </si>
  <si>
    <t xml:space="preserve">No . Remote from facilities </t>
  </si>
  <si>
    <t xml:space="preserve">No. Loss of employment / rertail units and deliverability issues </t>
  </si>
  <si>
    <t xml:space="preserve">No. Detrimental impact on tourism </t>
  </si>
  <si>
    <t xml:space="preserve"> Yes.Requires sensitive treatment,no net loss of public car parking and, where appropriate, high quality  designed buildings along the Francis Fox Rd and Hildesheim Bridge frontages </t>
  </si>
  <si>
    <t xml:space="preserve">No . Loss of retail units , difficulty with delivery </t>
  </si>
  <si>
    <t xml:space="preserve">Yes . To include mixed uses - hotels, cafes , residential </t>
  </si>
  <si>
    <t xml:space="preserve">No . Loss of car parking . Detrimental effect on tourism ,  Conservation Area and surrounding listed buildings </t>
  </si>
  <si>
    <t xml:space="preserve">No . Loss of car parking . Problems with delivery </t>
  </si>
  <si>
    <t xml:space="preserve">Yes . Suitabel area for development of a variety of uses provided adequate parking is retained </t>
  </si>
  <si>
    <t xml:space="preserve"> No. Still operational and no alternative site available </t>
  </si>
  <si>
    <t xml:space="preserve">No .  Detrimental effect on tourism , Conservation Area and surrounding listed buildings . Delivery difficult </t>
  </si>
  <si>
    <t xml:space="preserve">Yes . Sequential flood test may be required </t>
  </si>
  <si>
    <t xml:space="preserve">No. loss of established employment area </t>
  </si>
  <si>
    <t xml:space="preserve">No . Key community facilities </t>
  </si>
  <si>
    <t xml:space="preserve">No Loss of employment site </t>
  </si>
  <si>
    <t xml:space="preserve">Yes . Include within the Birbeck general area . Need to address the potential loss of car parking spaces </t>
  </si>
  <si>
    <t xml:space="preserve">Yes . Now consented for residential development </t>
  </si>
  <si>
    <t xml:space="preserve">Yes . Include in general Station Approach area.Compensatory  parking provision for the supermarket might be required. Options which could be explored might include incorporation of parking within the development, perhaps by provision of some undercroft or tiered parking. 
</t>
  </si>
  <si>
    <t xml:space="preserve">No. Loss of employment sites and part of rea subject to a retail planning application </t>
  </si>
  <si>
    <t xml:space="preserve">No. Landscape impact and  cumulative transport impact </t>
  </si>
  <si>
    <t>No. Landscape impact and  cumulative transport impact Possible loss of employment from caravan site and employment units.</t>
  </si>
  <si>
    <t xml:space="preserve">No.Regarded as Community Facility - replacement facilities would be required </t>
  </si>
  <si>
    <t xml:space="preserve">No . Listed building may affect viability </t>
  </si>
  <si>
    <t xml:space="preserve">No . May come forward as windfall development </t>
  </si>
  <si>
    <t xml:space="preserve">Allocate for housing  in Site Allocation Plan ? </t>
  </si>
  <si>
    <t>Yes. Within settlement boundary  Loss of sport pitch will need to be addressed</t>
  </si>
  <si>
    <t xml:space="preserve">No. Landscape impact  </t>
  </si>
  <si>
    <t xml:space="preserve">No. landscape impact, potential highway and access  problem </t>
  </si>
  <si>
    <t xml:space="preserve">Yes . Now has planning consent </t>
  </si>
  <si>
    <t xml:space="preserve">Yes . Has been granted consent </t>
  </si>
  <si>
    <t xml:space="preserve">No. Potential loss of hotel accommodation, problems with delivery and impact on Conservation Area </t>
  </si>
  <si>
    <t>1. Improve Health and Wellbeing</t>
  </si>
  <si>
    <t>2. Support communities that meet people's needs</t>
  </si>
  <si>
    <t>4. Maintain and improve environmental quality and assets</t>
  </si>
  <si>
    <t>Sub-objectives:</t>
  </si>
  <si>
    <t>5. minimise consumption of natural resources</t>
  </si>
  <si>
    <t xml:space="preserve">High level objectives: </t>
  </si>
  <si>
    <t>Result of the assessment</t>
  </si>
  <si>
    <t>Police Station and former Magistrate's Court</t>
  </si>
  <si>
    <t>Rugby Club</t>
  </si>
  <si>
    <t>Land south of Bleadon Hill</t>
  </si>
  <si>
    <t>Land to rear of Locking Road</t>
  </si>
  <si>
    <t>Land to north of West Wick</t>
  </si>
  <si>
    <t>Land off Wentwood Drive, Bleadon Hill</t>
  </si>
  <si>
    <t>Land to the north of Oldmixon Road</t>
  </si>
  <si>
    <t>Dolphin Square</t>
  </si>
  <si>
    <t>Gallagher Retail Park, south of Marchfields Way</t>
  </si>
  <si>
    <t>Birnbeck Road Hotels</t>
  </si>
  <si>
    <t xml:space="preserve">Locking Road Car Park </t>
  </si>
  <si>
    <t>Meadow Street Triangle</t>
  </si>
  <si>
    <t xml:space="preserve">112 Worlebury Hill Rd, . </t>
  </si>
  <si>
    <t xml:space="preserve">Yes . PDL with good accessibility Was occupied by Knightstone Housing Association who now occupy HQ offices on . gateway </t>
  </si>
  <si>
    <t>Land off Wolvershill Rd</t>
  </si>
  <si>
    <t>Crabtree Lower Norton Lane</t>
  </si>
  <si>
    <t>Atlantic Rd South</t>
  </si>
  <si>
    <t>St Georges Triangle</t>
  </si>
  <si>
    <t xml:space="preserve">Oak Farm,  Ebdon Rd </t>
  </si>
  <si>
    <t>Victoria Square</t>
  </si>
  <si>
    <t>Birnbeck and environs</t>
  </si>
  <si>
    <t>Sweat FA and Home Bargains</t>
  </si>
  <si>
    <t>Former Grand Central Hotel</t>
  </si>
  <si>
    <t>St James Street/Richmond Street Area</t>
  </si>
  <si>
    <t>Melrose Car Park</t>
  </si>
  <si>
    <t>NCP town centre, lower High Street east</t>
  </si>
  <si>
    <t>Station Approach</t>
  </si>
  <si>
    <t>Police depot, Winterstoke Road</t>
  </si>
  <si>
    <t>Fire Station site</t>
  </si>
  <si>
    <t>Knightstone Road, Seaward Hotel</t>
  </si>
  <si>
    <t>Former Bournville School Site, Selworthy Road</t>
  </si>
  <si>
    <t>Royal Hotel Car Park</t>
  </si>
  <si>
    <t>Scrapyard, Winterstoke Road</t>
  </si>
  <si>
    <t>Former Library Boulevard</t>
  </si>
  <si>
    <t>Walliscote School and Carlton Centre</t>
  </si>
  <si>
    <t>Former TJ Hughes Store</t>
  </si>
  <si>
    <t>Sunnyside Road Depot</t>
  </si>
  <si>
    <t>Madiera Car Park</t>
  </si>
  <si>
    <t>Bayside Hotel</t>
  </si>
  <si>
    <t>Tesco car park</t>
  </si>
  <si>
    <t>Land to the north of . Football Club, Winterstoke Road</t>
  </si>
  <si>
    <t>Land north of Bleadon Hill</t>
  </si>
  <si>
    <t>Lynchmead Farm, Ebdon</t>
  </si>
  <si>
    <t>Neva Road Tennis Courts</t>
  </si>
  <si>
    <t>Lawrence Court, Lawrence Road</t>
  </si>
  <si>
    <t>Odeon Cinema</t>
  </si>
  <si>
    <t>Upper floors of Regent House</t>
  </si>
  <si>
    <t>Crazy golf, Knightstone Road and Greenfield Place</t>
  </si>
  <si>
    <t>West of Winterstoke Rd</t>
  </si>
  <si>
    <t>Land east of Norton Lane</t>
  </si>
  <si>
    <t>Locking Parklands</t>
  </si>
  <si>
    <t>Locking Head</t>
  </si>
  <si>
    <t>Greenway Farm, North of Lyefield Rd</t>
  </si>
  <si>
    <t>North of Ebdon Rd Industrial Estate</t>
  </si>
  <si>
    <t>Summer Lane (Diamond Batch)</t>
  </si>
  <si>
    <t>Mead Vale Shopping centre</t>
  </si>
  <si>
    <t>Warne Road</t>
  </si>
  <si>
    <t>Herluin Way (former Avoncrest)</t>
  </si>
  <si>
    <t>Westacres Caravan Park</t>
  </si>
  <si>
    <t xml:space="preserve">Orchard House, Ebdon Road </t>
  </si>
  <si>
    <t>Ashcombe Road</t>
  </si>
  <si>
    <t>Bridge Farm</t>
  </si>
  <si>
    <t>East of Winterstoke Road</t>
  </si>
  <si>
    <t xml:space="preserve">4.6 + 7 </t>
  </si>
  <si>
    <t>Site ref</t>
  </si>
  <si>
    <t>HE14306</t>
  </si>
  <si>
    <t>HE1462*</t>
  </si>
  <si>
    <t>HE1408</t>
  </si>
  <si>
    <t>HE1409</t>
  </si>
  <si>
    <t>HE1433*</t>
  </si>
  <si>
    <t>HE1412</t>
  </si>
  <si>
    <t>HE1414</t>
  </si>
  <si>
    <t>HE1415</t>
  </si>
  <si>
    <t>HE1416*</t>
  </si>
  <si>
    <t>HE14283</t>
  </si>
  <si>
    <t>HE14285</t>
  </si>
  <si>
    <t>HE14190</t>
  </si>
  <si>
    <t>HE14207</t>
  </si>
  <si>
    <t>HE14209</t>
  </si>
  <si>
    <t>HE1421</t>
  </si>
  <si>
    <t>HE1423</t>
  </si>
  <si>
    <t>HE14172</t>
  </si>
  <si>
    <t>HE1426</t>
  </si>
  <si>
    <t>HE14287</t>
  </si>
  <si>
    <t>HE14307</t>
  </si>
  <si>
    <t>HE14281</t>
  </si>
  <si>
    <t>HE1403</t>
  </si>
  <si>
    <t>HE14277</t>
  </si>
  <si>
    <t>HE1402</t>
  </si>
  <si>
    <t>HE1432</t>
  </si>
  <si>
    <t>HE14290</t>
  </si>
  <si>
    <t>HE14299</t>
  </si>
  <si>
    <t>HE14301</t>
  </si>
  <si>
    <t>HE14288</t>
  </si>
  <si>
    <t>HE1411</t>
  </si>
  <si>
    <t>HE14317</t>
  </si>
  <si>
    <t>HE14291</t>
  </si>
  <si>
    <t>HE14294</t>
  </si>
  <si>
    <t>HE1424</t>
  </si>
  <si>
    <t>HE14297</t>
  </si>
  <si>
    <t>HE14278</t>
  </si>
  <si>
    <t>HE14305</t>
  </si>
  <si>
    <t>HE1419</t>
  </si>
  <si>
    <t>HE14303</t>
  </si>
  <si>
    <t>HE14302</t>
  </si>
  <si>
    <t>HE14339</t>
  </si>
  <si>
    <t>HE14279</t>
  </si>
  <si>
    <t>HE1430</t>
  </si>
  <si>
    <t>HE14304</t>
  </si>
  <si>
    <t>HE14308</t>
  </si>
  <si>
    <t>HE14311</t>
  </si>
  <si>
    <t>HE14313</t>
  </si>
  <si>
    <t>HE14315</t>
  </si>
  <si>
    <t>HE14289</t>
  </si>
  <si>
    <t>HE14319</t>
  </si>
  <si>
    <t>HE14295</t>
  </si>
  <si>
    <t>HE14284</t>
  </si>
  <si>
    <t>HE14282</t>
  </si>
  <si>
    <t>HE1434*</t>
  </si>
  <si>
    <t>HE14367</t>
  </si>
  <si>
    <t>HE1449</t>
  </si>
  <si>
    <t>HE1451</t>
  </si>
  <si>
    <t>HE1469</t>
  </si>
  <si>
    <t>HE1470</t>
  </si>
  <si>
    <t>HE1471</t>
  </si>
  <si>
    <t>HE1472</t>
  </si>
  <si>
    <t>HE14370</t>
  </si>
  <si>
    <t>HE14381</t>
  </si>
  <si>
    <t>HE1459</t>
  </si>
  <si>
    <t>HE14175</t>
  </si>
  <si>
    <t>NS0108</t>
  </si>
  <si>
    <t>Land at Bridgewater Road</t>
  </si>
  <si>
    <t>East of Parklands</t>
  </si>
  <si>
    <t>open space</t>
  </si>
  <si>
    <t>comm facilities</t>
  </si>
  <si>
    <t>health facilities</t>
  </si>
  <si>
    <t>PDL/ greenfld</t>
  </si>
  <si>
    <t>flood risk</t>
  </si>
  <si>
    <t>sust transpt</t>
  </si>
  <si>
    <t>policy</t>
  </si>
  <si>
    <t>employment</t>
  </si>
  <si>
    <t>heritage</t>
  </si>
  <si>
    <t xml:space="preserve">Yes . No adverse landscape impact and adjacent to settlement boudary </t>
  </si>
  <si>
    <t xml:space="preserve">No. Landscape  and noise constraints. Not available within 5 years  </t>
  </si>
  <si>
    <t>bio-diversity</t>
  </si>
  <si>
    <t>land-scapes</t>
  </si>
  <si>
    <t>Ag land class.</t>
  </si>
  <si>
    <t>Land at Grove Farm, New Town</t>
  </si>
  <si>
    <t>Site B, Rushmoor Lane</t>
  </si>
  <si>
    <t>Land west of Backwell recreation ground</t>
  </si>
  <si>
    <t>Land at Farleigh Road</t>
  </si>
  <si>
    <t>Land adjacent to West Leigh Infants School</t>
  </si>
  <si>
    <t>Site C, Rushmoor Lane</t>
  </si>
  <si>
    <t>Land at Burnt House Farm, west of Backwell</t>
  </si>
  <si>
    <t>Site A, Rushmoor Lane</t>
  </si>
  <si>
    <t>Rodney Road</t>
  </si>
  <si>
    <t>Land to the north west of Manor House</t>
  </si>
  <si>
    <t>Moor Lane</t>
  </si>
  <si>
    <t>Even Keel</t>
  </si>
  <si>
    <t>Church Lane</t>
  </si>
  <si>
    <t>HE14187</t>
  </si>
  <si>
    <t>HE14194</t>
  </si>
  <si>
    <t>HE14195</t>
  </si>
  <si>
    <t>HE14211</t>
  </si>
  <si>
    <t>HE14328</t>
  </si>
  <si>
    <t>HE14358</t>
  </si>
  <si>
    <t>HE14359</t>
  </si>
  <si>
    <t>HE1466</t>
  </si>
  <si>
    <t>HE1467</t>
  </si>
  <si>
    <t>HE1468</t>
  </si>
  <si>
    <t>HE1440*</t>
  </si>
  <si>
    <t>HE1441</t>
  </si>
  <si>
    <t>NS0011</t>
  </si>
  <si>
    <t>landscape</t>
  </si>
  <si>
    <t>Ag land class</t>
  </si>
  <si>
    <t xml:space="preserve">No. Would add to congestion in village and affect its rural setting. Contrary to Neighbourhood Development Plan </t>
  </si>
  <si>
    <t xml:space="preserve">No. Contrary to Neighbourhood Development Plan and affect rural setting of village </t>
  </si>
  <si>
    <t xml:space="preserve">No.Would addto congestion in village  Contrary to Neighbourhood Development Plan and affect rural setting of village </t>
  </si>
  <si>
    <t xml:space="preserve">Yes. Previously allocated for mixed use development on North Somerset Replacement Local Plan . Also allocated in Backwell Neighbourhood Development Plan </t>
  </si>
  <si>
    <t>Land west of Wolvershill Road</t>
  </si>
  <si>
    <t>HE14180</t>
  </si>
  <si>
    <t xml:space="preserve">No. Would add to congestion in Banwell and affect the rural setting of the village </t>
  </si>
  <si>
    <t>Land at east of Orchard Close</t>
  </si>
  <si>
    <t>HE14197</t>
  </si>
  <si>
    <t xml:space="preserve">No. Acess problematical and would affect rural setting of the village </t>
  </si>
  <si>
    <t>Land north of Knightcott Road</t>
  </si>
  <si>
    <t>HE14198</t>
  </si>
  <si>
    <t xml:space="preserve">No. Distant from facilities  Would add to congestion in Banwell and affect the rural setting of the village </t>
  </si>
  <si>
    <t>Golling Lane</t>
  </si>
  <si>
    <t>HE1454</t>
  </si>
  <si>
    <t>Whitecross Lane</t>
  </si>
  <si>
    <t>HE1455</t>
  </si>
  <si>
    <t>Knightcott Road</t>
  </si>
  <si>
    <t>HE1456</t>
  </si>
  <si>
    <t>Land north and south of Eastermead Farm</t>
  </si>
  <si>
    <t>HE14330</t>
  </si>
  <si>
    <t>Land at Knightcott Industrial Estate</t>
  </si>
  <si>
    <t>NS0017</t>
  </si>
  <si>
    <t>Wolvers Hill Rd</t>
  </si>
  <si>
    <t>NS0019</t>
  </si>
  <si>
    <t xml:space="preserve">No. Would add to congestion in village . Access problematical </t>
  </si>
  <si>
    <t>Church Street</t>
  </si>
  <si>
    <t>NS0022</t>
  </si>
  <si>
    <t xml:space="preserve">No. Would add to congestion in Banwell and affect the rural setting of the village. Within Flood Zone </t>
  </si>
  <si>
    <t>Wolvershill Rd</t>
  </si>
  <si>
    <t>NS0023</t>
  </si>
  <si>
    <t>nearest town</t>
  </si>
  <si>
    <t>land-scape</t>
  </si>
  <si>
    <t>HE14125</t>
  </si>
  <si>
    <t xml:space="preserve">No . Site will require access through proposed new development . </t>
  </si>
  <si>
    <t>HE14218</t>
  </si>
  <si>
    <t xml:space="preserve">No. Intrusion into countryside. Access problematical </t>
  </si>
  <si>
    <t>HE14269</t>
  </si>
  <si>
    <t xml:space="preserve">Yes . Close to facilities and no significant adverse impact on landscape </t>
  </si>
  <si>
    <t>HE1429</t>
  </si>
  <si>
    <t xml:space="preserve">No  Ladymead Lane a constraint and intrusion into countryside </t>
  </si>
  <si>
    <t>HE14331</t>
  </si>
  <si>
    <t>HE14360</t>
  </si>
  <si>
    <t>HE1491</t>
  </si>
  <si>
    <t>Land at Says Lane</t>
  </si>
  <si>
    <t>NS0029</t>
  </si>
  <si>
    <t>NS0031</t>
  </si>
  <si>
    <t xml:space="preserve">No. Distant from facilities and intrusion into the countryside </t>
  </si>
  <si>
    <t>NS0032</t>
  </si>
  <si>
    <t>HE1406</t>
  </si>
  <si>
    <t xml:space="preserve">Yes. Previously allocated in the North Somerset Replacement Local Plan (NSRLP) </t>
  </si>
  <si>
    <t>Land off Millcross</t>
  </si>
  <si>
    <t>HE14203</t>
  </si>
  <si>
    <t xml:space="preserve">Yes. Previously Developed Land with good accessibility </t>
  </si>
  <si>
    <t>Yeolands Farm</t>
  </si>
  <si>
    <t>HE14318</t>
  </si>
  <si>
    <t>Cherry Orchard, Cherry Avenue</t>
  </si>
  <si>
    <t>HE14347</t>
  </si>
  <si>
    <t xml:space="preserve">No. A planning application has been received for erection of a 72 bedroom care home, which  will not count towards housing targets   </t>
  </si>
  <si>
    <t>Land north of Churchill Avenue</t>
  </si>
  <si>
    <t>HE14333</t>
  </si>
  <si>
    <t xml:space="preserve">Yes . Within settlement boundary and good access to local facilities </t>
  </si>
  <si>
    <t xml:space="preserve">Land west of M5 Kenn Rd </t>
  </si>
  <si>
    <t>HE14174</t>
  </si>
  <si>
    <t xml:space="preserve">No. Loss of potential employment site and divorced from Clervedon </t>
  </si>
  <si>
    <t xml:space="preserve">Land to the south of Congresbury west of B3133   </t>
  </si>
  <si>
    <t>HE14352</t>
  </si>
  <si>
    <t xml:space="preserve">No. Poor links to facilities , impact on landscape . Appeal dismissed </t>
  </si>
  <si>
    <t xml:space="preserve">Land to the south of Cobthorn Way </t>
  </si>
  <si>
    <t>HE1422</t>
  </si>
  <si>
    <t xml:space="preserve">Yes. Close to facilities </t>
  </si>
  <si>
    <t>Cobthorn Farm, west of Wrington Road</t>
  </si>
  <si>
    <t>HE14181</t>
  </si>
  <si>
    <t xml:space="preserve">No. Adverse impact on rural setting of village </t>
  </si>
  <si>
    <t>Land at Park Farm</t>
  </si>
  <si>
    <t>HE14191</t>
  </si>
  <si>
    <t>Land east of Brinsea Road</t>
  </si>
  <si>
    <t>HE14227</t>
  </si>
  <si>
    <t>No. Poor lonks to facilities , impact on landscape .</t>
  </si>
  <si>
    <t>Land south of Cadbury Garden Centre</t>
  </si>
  <si>
    <t>HE1425</t>
  </si>
  <si>
    <t>No. Close to facilities but involves crossing A370</t>
  </si>
  <si>
    <t>Land east of Park Road</t>
  </si>
  <si>
    <t>HE14351</t>
  </si>
  <si>
    <t>Land south of Rookery Farm</t>
  </si>
  <si>
    <t>HE14353</t>
  </si>
  <si>
    <t>Land south of Cobthorn Farm</t>
  </si>
  <si>
    <t>HE14354</t>
  </si>
  <si>
    <t xml:space="preserve">No. Adverse impact on rural setting of village Landlocked </t>
  </si>
  <si>
    <t>Land south of Park Farm</t>
  </si>
  <si>
    <t>HE1443</t>
  </si>
  <si>
    <t>Venus Street</t>
  </si>
  <si>
    <t>HE1444</t>
  </si>
  <si>
    <t xml:space="preserve">Yes . Small scale . No adverse impact on rural setting of village </t>
  </si>
  <si>
    <t>Land off Brinsea Rd</t>
  </si>
  <si>
    <t>NS0044</t>
  </si>
  <si>
    <t xml:space="preserve">No. Adverse impact on rural setting of village and remote from village </t>
  </si>
  <si>
    <t>NS0045</t>
  </si>
  <si>
    <t>Smallway</t>
  </si>
  <si>
    <t>NS0047</t>
  </si>
  <si>
    <t xml:space="preserve">No. Adverse impact on rural setting of village .  Remote and access to facilities involves crossing busy A370 </t>
  </si>
  <si>
    <t>West of Bristol Rd</t>
  </si>
  <si>
    <t>NS0048</t>
  </si>
  <si>
    <t xml:space="preserve">No. Adverse impact on rural setting of village . Access to facilities involves crossing busy A370 </t>
  </si>
  <si>
    <t>The Causeway</t>
  </si>
  <si>
    <t>NS0049</t>
  </si>
  <si>
    <t xml:space="preserve">No. Adverse impact on rural setting of village . </t>
  </si>
  <si>
    <t>NS0050</t>
  </si>
  <si>
    <t>Brinsea Batch Farm</t>
  </si>
  <si>
    <t>NS0051</t>
  </si>
  <si>
    <t>Wessex Nursery</t>
  </si>
  <si>
    <t>NS0052</t>
  </si>
  <si>
    <t>NS0053</t>
  </si>
  <si>
    <t>HE14101</t>
  </si>
  <si>
    <t xml:space="preserve">No. Can be considered for housing development through approved Development Management Polcies relating to Previously Developed Land i n the Green Belt  </t>
  </si>
  <si>
    <t>Court House Farm</t>
  </si>
  <si>
    <t>NS0086</t>
  </si>
  <si>
    <t xml:space="preserve">No. Remote from facilities . Better suited for employment </t>
  </si>
  <si>
    <t>HE1405</t>
  </si>
  <si>
    <t>Land at Estune Business Park</t>
  </si>
  <si>
    <t>HE14363</t>
  </si>
  <si>
    <t xml:space="preserve">No. Safeguard site for employmernt </t>
  </si>
  <si>
    <t>HE1404</t>
  </si>
  <si>
    <t xml:space="preserve">No. Important green area in Town Centre </t>
  </si>
  <si>
    <t>HE14142</t>
  </si>
  <si>
    <t xml:space="preserve">Yes . Although distant from Town Centre limited landscape impact and small scale development proposed </t>
  </si>
  <si>
    <t>HE14163</t>
  </si>
  <si>
    <t xml:space="preserve">No . Too distant to Town Centre and  intrusion into surrounding countryside </t>
  </si>
  <si>
    <t xml:space="preserve">South West Nailsea </t>
  </si>
  <si>
    <t>HE14164</t>
  </si>
  <si>
    <t>HE14206</t>
  </si>
  <si>
    <t xml:space="preserve">Yes. Previously Developed Land (PDL) with good accessibility </t>
  </si>
  <si>
    <t>HE14223</t>
  </si>
  <si>
    <t xml:space="preserve">No. Loss of employment site </t>
  </si>
  <si>
    <t>HE14326</t>
  </si>
  <si>
    <t xml:space="preserve">Yes .Site has been granted consent and construction underway </t>
  </si>
  <si>
    <t>HE14336</t>
  </si>
  <si>
    <t xml:space="preserve">Yes . Although distant from Town Centre limited landscape impact </t>
  </si>
  <si>
    <t>HE14364</t>
  </si>
  <si>
    <t xml:space="preserve">Yes- but not all of site due to landscape impact . Western part of site intrudes into countryside  </t>
  </si>
  <si>
    <t>HE14365</t>
  </si>
  <si>
    <t xml:space="preserve">No- prominent corner site </t>
  </si>
  <si>
    <t>Land north of West End Nailsea</t>
  </si>
  <si>
    <t>HE14368</t>
  </si>
  <si>
    <t xml:space="preserve">No- nature conservation l constraints and landscape impact </t>
  </si>
  <si>
    <t>North West Nailsea</t>
  </si>
  <si>
    <t>HE1438</t>
  </si>
  <si>
    <t xml:space="preserve">Yes - previously allocated in 2013 Consultation Draft of Site Allocation Plan </t>
  </si>
  <si>
    <t>HE1439</t>
  </si>
  <si>
    <t xml:space="preserve">Yes - no requirement for Church or Allotment Use as proposed in previous plans . Within settlement boundary with good accessibility </t>
  </si>
  <si>
    <t>HE1474</t>
  </si>
  <si>
    <t>Yes - Within settlement boundary with good accessibility</t>
  </si>
  <si>
    <t>HE14126</t>
  </si>
  <si>
    <t>South West Nailsea</t>
  </si>
  <si>
    <t>NS0075</t>
  </si>
  <si>
    <t xml:space="preserve">No . Too distant to Town Centre and  intrusion into surrounding countryside . Traffic implications need to be addressed </t>
  </si>
  <si>
    <t>NS0077</t>
  </si>
  <si>
    <t xml:space="preserve">No . Intrusion into surrounding countryside </t>
  </si>
  <si>
    <t>Coates Estate</t>
  </si>
  <si>
    <t>NS0081</t>
  </si>
  <si>
    <t xml:space="preserve">No . Loss of employment site </t>
  </si>
  <si>
    <t>Southfield trading estate</t>
  </si>
  <si>
    <t>NS0082</t>
  </si>
  <si>
    <t>117 High Street</t>
  </si>
  <si>
    <t>HE1407</t>
  </si>
  <si>
    <t xml:space="preserve">No - capacity will be less than 10 </t>
  </si>
  <si>
    <t>Gordano Gate</t>
  </si>
  <si>
    <t>HE14234</t>
  </si>
  <si>
    <t xml:space="preserve">No - loss of employment sites </t>
  </si>
  <si>
    <t>Conference Avenue</t>
  </si>
  <si>
    <t>HE14235</t>
  </si>
  <si>
    <t xml:space="preserve">No - potential loss of employment site . Prominent corner site </t>
  </si>
  <si>
    <t>Severn Paper Mill</t>
  </si>
  <si>
    <t>HE14257</t>
  </si>
  <si>
    <t xml:space="preserve">Yes - previously developed land (PDL) with good accessibility . Surrounded by housing on 3 sides </t>
  </si>
  <si>
    <t>Land south of Downside</t>
  </si>
  <si>
    <t>HE14338</t>
  </si>
  <si>
    <t>Land north of Riverleaze, Nore Park</t>
  </si>
  <si>
    <t>HE14355</t>
  </si>
  <si>
    <t xml:space="preserve">Adj to 149 High St </t>
  </si>
  <si>
    <t>HE14369</t>
  </si>
  <si>
    <t xml:space="preserve">Old Mill Rd </t>
  </si>
  <si>
    <t>North of A368</t>
  </si>
  <si>
    <t>NS0117</t>
  </si>
  <si>
    <t xml:space="preserve">No. Infill village - lack of facilities </t>
  </si>
  <si>
    <t>Rear of  properties south of Station Rd</t>
  </si>
  <si>
    <t>NS0112</t>
  </si>
  <si>
    <t xml:space="preserve">No. Infill village - lack of facilities. Access issues need to be resolved  </t>
  </si>
  <si>
    <t>Rear of  properties south of Sandford Road</t>
  </si>
  <si>
    <t>NS0118</t>
  </si>
  <si>
    <t>West of Hill Road</t>
  </si>
  <si>
    <t>NS0113</t>
  </si>
  <si>
    <t>HE14296</t>
  </si>
  <si>
    <t xml:space="preserve">Yes. Good access to facilities and previously developed land </t>
  </si>
  <si>
    <t>HE14310</t>
  </si>
  <si>
    <t xml:space="preserve">No. Heritage and amenity constraints </t>
  </si>
  <si>
    <t>Sandford Batch</t>
  </si>
  <si>
    <t>HE1428</t>
  </si>
  <si>
    <t>Coombe Farm</t>
  </si>
  <si>
    <t>HE1431</t>
  </si>
  <si>
    <t>Sandford Road Depot</t>
  </si>
  <si>
    <t>HE14342</t>
  </si>
  <si>
    <t>Woodborough Farm</t>
  </si>
  <si>
    <t>HE1437</t>
  </si>
  <si>
    <t>Shipham Lane</t>
  </si>
  <si>
    <t>HE1453</t>
  </si>
  <si>
    <t>Fullers Land</t>
  </si>
  <si>
    <t>NS0116</t>
  </si>
  <si>
    <t>HE14179</t>
  </si>
  <si>
    <t>No. Intrusion into surrounding countryside and affect rural setting of village. Narrow roads leading to village</t>
  </si>
  <si>
    <t>Wemberham Lane, east and west of Yatton</t>
  </si>
  <si>
    <t>HE1401</t>
  </si>
  <si>
    <t xml:space="preserve">Yes. Within settlement boundary. Previously allocated </t>
  </si>
  <si>
    <t xml:space="preserve">Land to west of  Yatton </t>
  </si>
  <si>
    <t>HE1417</t>
  </si>
  <si>
    <t xml:space="preserve">No. Access via High St . Flood issues and proximity to SSSI </t>
  </si>
  <si>
    <t xml:space="preserve">Land at Stowey Road </t>
  </si>
  <si>
    <t>HE14186</t>
  </si>
  <si>
    <t xml:space="preserve">No. Intrusion into countryside . Potential to increase congestion in High St. Distance to rail station . Proximity to wildlife site </t>
  </si>
  <si>
    <t xml:space="preserve">Park Farm </t>
  </si>
  <si>
    <t>HE14251*</t>
  </si>
  <si>
    <t>Land at Frost Hill</t>
  </si>
  <si>
    <t>HE14343</t>
  </si>
  <si>
    <t xml:space="preserve"> No. Part of strategic gap between Yatton and Congresbury. Yatton Parish Council submitted planning application for cemetry and additional allotments </t>
  </si>
  <si>
    <t>Land West of Yatton</t>
  </si>
  <si>
    <t>HE14348</t>
  </si>
  <si>
    <t xml:space="preserve">No. Intrusion into countryside . Potential to increase congestion in High St.  Proximity to wildlife site. Flood Zone </t>
  </si>
  <si>
    <t>Land at The Batch</t>
  </si>
  <si>
    <t>HE14349</t>
  </si>
  <si>
    <t xml:space="preserve">No. Intrusion into countryside . Potential to increase congestion in High St.  Flood Zone Existing allocation for open space and school site </t>
  </si>
  <si>
    <t>Yatton Station</t>
  </si>
  <si>
    <t>HE1435</t>
  </si>
  <si>
    <t xml:space="preserve">Yes. Within settlement boundary. . Need to ensure retention of sufficient  car parking </t>
  </si>
  <si>
    <t>Land north of Biddle Street</t>
  </si>
  <si>
    <t>HE14350</t>
  </si>
  <si>
    <t xml:space="preserve">No. Intrusion into countryside . Potential to increase congestion in High St.  Proximity to SSSI. Flood Zone </t>
  </si>
  <si>
    <t>HE1442</t>
  </si>
  <si>
    <t xml:space="preserve">Yes. Adjacent to settlement boundary . Close to railway station . Need tomprovide replacement rugby pitches </t>
  </si>
  <si>
    <t>HE1452</t>
  </si>
  <si>
    <t xml:space="preserve">Yes. Extension to site that has been granted consent ( Arnolds Way ) </t>
  </si>
  <si>
    <t>HE1463</t>
  </si>
  <si>
    <t xml:space="preserve">Yes . Close proximity to site that has been granted consent ( Arnolds Way ) </t>
  </si>
  <si>
    <t>HE1488</t>
  </si>
  <si>
    <t>nearest twon</t>
  </si>
  <si>
    <t xml:space="preserve">Moor Road </t>
  </si>
  <si>
    <t>Arnolds Way, North End</t>
  </si>
  <si>
    <t xml:space="preserve">North End </t>
  </si>
  <si>
    <t xml:space="preserve">Marsh Road </t>
  </si>
  <si>
    <t>Ham Green, near Easton in Gordano</t>
  </si>
  <si>
    <t xml:space="preserve">Former glassworks, Nailsea </t>
  </si>
  <si>
    <t xml:space="preserve">Land at West End Lane </t>
  </si>
  <si>
    <t>Land west of the Rugby Club</t>
  </si>
  <si>
    <t>Police Station</t>
  </si>
  <si>
    <t>Greenstones, 25-27 Clevedon Road</t>
  </si>
  <si>
    <t>Land south of The Uplands</t>
  </si>
  <si>
    <t>Engine Lane</t>
  </si>
  <si>
    <t>Land between Netherton Lane and Engine Lane</t>
  </si>
  <si>
    <t>Trendlewood Way</t>
  </si>
  <si>
    <t>Station Road</t>
  </si>
  <si>
    <t>Youngwood Farm, Youngwood Lane</t>
  </si>
  <si>
    <t>West End Lane</t>
  </si>
  <si>
    <t>employ-ment</t>
  </si>
  <si>
    <r>
      <t>1</t>
    </r>
    <r>
      <rPr>
        <b/>
        <vertAlign val="superscript"/>
        <sz val="10"/>
        <color theme="1"/>
        <rFont val="Arial"/>
        <family val="2"/>
      </rPr>
      <t>0</t>
    </r>
    <r>
      <rPr>
        <b/>
        <sz val="10"/>
        <color theme="1"/>
        <rFont val="Arial"/>
        <family val="2"/>
      </rPr>
      <t xml:space="preserve"> educ-ation</t>
    </r>
  </si>
  <si>
    <r>
      <t>2</t>
    </r>
    <r>
      <rPr>
        <b/>
        <vertAlign val="superscript"/>
        <sz val="10"/>
        <color theme="1"/>
        <rFont val="Arial"/>
        <family val="2"/>
      </rPr>
      <t>0</t>
    </r>
    <r>
      <rPr>
        <b/>
        <sz val="10"/>
        <color theme="1"/>
        <rFont val="Arial"/>
        <family val="2"/>
      </rPr>
      <t xml:space="preserve"> educ-ation</t>
    </r>
  </si>
  <si>
    <t>Land south of Cox’s Green</t>
  </si>
  <si>
    <t>Land between Jubilee Lane and Pudding Pie Lane</t>
  </si>
  <si>
    <t>Land north west of Ladymead Lane</t>
  </si>
  <si>
    <t>Land south of Jubilee Lane</t>
  </si>
  <si>
    <t>Ladymead Lane</t>
  </si>
  <si>
    <t>Land west of Ladymead Lane</t>
  </si>
  <si>
    <t>Former telephone exchange and land to the south</t>
  </si>
  <si>
    <t>Pudding Pie Lane</t>
  </si>
  <si>
    <t>North of Pudding Pie Lane</t>
  </si>
  <si>
    <t>Land north of Jubilee Lane</t>
  </si>
  <si>
    <t xml:space="preserve">Stowell Concrete site </t>
  </si>
  <si>
    <t>Land at Sycamore House and Stockway South</t>
  </si>
  <si>
    <t>Jackson Barstow House (Weston Hospicecare)</t>
  </si>
  <si>
    <t>Land south of Uphill</t>
  </si>
  <si>
    <t>5. Minimise consumption of natural resources</t>
  </si>
  <si>
    <t xml:space="preserve">Partly. Allocated site within the Weston Villages with the exception of the western half which forms part of a strategic gap and the setting to the Motte and Bailey ( Scheduled Monument )  </t>
  </si>
  <si>
    <t xml:space="preserve">Yes. Part of Weston Villages as defined in the Core Strategy and Weston Villages Supplementary Planning Document </t>
  </si>
  <si>
    <t xml:space="preserve">No . Potenntial coalescence with Hutton which is a infill village </t>
  </si>
  <si>
    <t xml:space="preserve">No. Distance to facilities and traffic impact on Banwell and surrounding roads </t>
  </si>
  <si>
    <t xml:space="preserve">No. Impact on rural setting of village and views from the AONB. Also impact on Banwell and surrounding roads </t>
  </si>
  <si>
    <t xml:space="preserve">No. Distance to facilities and traffic impact on Banwell and surrounding roads. Loss of employment site </t>
  </si>
  <si>
    <t xml:space="preserve">Yes. Previously allocated . Close to facilities and no adverse landscape impact </t>
  </si>
  <si>
    <t xml:space="preserve">No. Distance to facilities and traffic impact on Banwell and surrounding roads. Impact on rural setting of village  </t>
  </si>
  <si>
    <r>
      <t>1</t>
    </r>
    <r>
      <rPr>
        <b/>
        <vertAlign val="superscript"/>
        <sz val="11"/>
        <color theme="1"/>
        <rFont val="Arial"/>
        <family val="2"/>
      </rPr>
      <t>0</t>
    </r>
    <r>
      <rPr>
        <b/>
        <sz val="11"/>
        <color theme="1"/>
        <rFont val="Arial"/>
        <family val="2"/>
      </rPr>
      <t xml:space="preserve"> educ-ation</t>
    </r>
  </si>
  <si>
    <r>
      <t>2</t>
    </r>
    <r>
      <rPr>
        <b/>
        <vertAlign val="superscript"/>
        <sz val="11"/>
        <color theme="1"/>
        <rFont val="Arial"/>
        <family val="2"/>
      </rPr>
      <t>0</t>
    </r>
    <r>
      <rPr>
        <b/>
        <sz val="11"/>
        <color theme="1"/>
        <rFont val="Arial"/>
        <family val="2"/>
      </rPr>
      <t xml:space="preserve"> educ-ation</t>
    </r>
  </si>
  <si>
    <t>HE14129</t>
  </si>
  <si>
    <t>HE14320</t>
  </si>
  <si>
    <t xml:space="preserve">Manor Road, Abbots Leigh Abbots Leigh Manor nursing home) </t>
  </si>
  <si>
    <t>Redwood Lodge Hotel and Country Club, Failand</t>
  </si>
  <si>
    <t>No May be some potential for conversion / redevelopment but not appropriate to allocate site as in GB</t>
  </si>
  <si>
    <t xml:space="preserve"> Yes May be some potential for conversion / redevelopment  as a Care Village given its remote location </t>
  </si>
  <si>
    <t xml:space="preserve">Capacity (Dwellings) </t>
  </si>
  <si>
    <t xml:space="preserve">No. Within settlement boundary but treat as windfall site as landowners intentions are not known  </t>
  </si>
  <si>
    <t xml:space="preserve">No . Has been granted consent for less than 10 dwellings </t>
  </si>
  <si>
    <t xml:space="preserve">Yes - previously developed land (PDL) with good accessibility . Suitable for mixed use </t>
  </si>
  <si>
    <t xml:space="preserve">Yes - previously developed land (PDL) with good accessibility . </t>
  </si>
  <si>
    <t xml:space="preserve">No. Scale of development proposed probably excessive for a village of this size, especially as remote from most village services, even though close to existing employment. Narrow roads leading to village. </t>
  </si>
  <si>
    <t xml:space="preserve">Allocate for housing  in Site Allocation Plan? </t>
  </si>
  <si>
    <t xml:space="preserve">Allocate in Site Allocation Plan? </t>
  </si>
  <si>
    <t>Allocate site in Site Allocations Plan?</t>
  </si>
  <si>
    <t>Marine View Harbour Rd</t>
  </si>
  <si>
    <t>Sub-objective 1.1</t>
  </si>
  <si>
    <t xml:space="preserve">Achieve reasonable access to public open space </t>
  </si>
  <si>
    <t>Available public open space:</t>
  </si>
  <si>
    <t>GIS search identifying nearby public open space availability in proximity to site.</t>
  </si>
  <si>
    <t>Red</t>
  </si>
  <si>
    <t>Very limited public open space close to site</t>
  </si>
  <si>
    <t>Amber</t>
  </si>
  <si>
    <t>Some public open space close to site</t>
  </si>
  <si>
    <t>Green</t>
  </si>
  <si>
    <t>A good range of public open space close to site</t>
  </si>
  <si>
    <t>Sub-objective 1.2</t>
  </si>
  <si>
    <t xml:space="preserve">Achieve reasonable access to healthcare facilities </t>
  </si>
  <si>
    <t>GP/ healthcare facilities:</t>
  </si>
  <si>
    <t>GIS search identifying healthcare provision in proximity to site.</t>
  </si>
  <si>
    <t>No GP/ healthcare provided within nearest settlement</t>
  </si>
  <si>
    <t>Limited healthcare provision provided in nearest settlement</t>
  </si>
  <si>
    <t>GP surgery other healthcare facilities provided in nearest settlement</t>
  </si>
  <si>
    <t>Sub-objective 2.1</t>
  </si>
  <si>
    <t>Achieve reasonable access to a full range of community facilities</t>
  </si>
  <si>
    <t>Access to Community Facilities:</t>
  </si>
  <si>
    <t xml:space="preserve">The distance and ease of access to  range of community facilities is recorded and assessed in terms of safety and convenience  </t>
  </si>
  <si>
    <t>Relatively poor access to a range of facilities</t>
  </si>
  <si>
    <t>Fair access to facilities</t>
  </si>
  <si>
    <t>Relatively good access to a range of facilities</t>
  </si>
  <si>
    <t>Sub-objective 2.2</t>
  </si>
  <si>
    <t>Achieve reasonable access to a full range of educational facilities – primary education</t>
  </si>
  <si>
    <t>Primary School Places</t>
  </si>
  <si>
    <t>No primary schools within settlement/ no ability to expand</t>
  </si>
  <si>
    <t>Primary school with limited capacity</t>
  </si>
  <si>
    <t>Primary school with capacity/ ability to expand</t>
  </si>
  <si>
    <t>Achieve reasonable access to a full range of educational facilities – secondary education</t>
  </si>
  <si>
    <t>Secondary School Places:</t>
  </si>
  <si>
    <t>No secondary schools within settlement, closest has no capacity</t>
  </si>
  <si>
    <t>Secondary school close by but limited capacity</t>
  </si>
  <si>
    <t>Secondary school with capacity</t>
  </si>
  <si>
    <t>Sub-objective 2.3</t>
  </si>
  <si>
    <t>Provide opportunities for people to work locally</t>
  </si>
  <si>
    <t>Poor access to limited job opportunities</t>
  </si>
  <si>
    <t>Fair access to a range of local job opportunities</t>
  </si>
  <si>
    <t>Good access to a wide range of local job opportunities</t>
  </si>
  <si>
    <t>Sub-objective 2.4</t>
  </si>
  <si>
    <t>Achieve reasonable access to town centre services and facilities</t>
  </si>
  <si>
    <t>Settlement Category</t>
  </si>
  <si>
    <t>This lists the settlement category as defined by the Core Strategy.</t>
  </si>
  <si>
    <t>Countryside / green belt – further than 10 km from nearest town</t>
  </si>
  <si>
    <t>Within or on the edge of an Infill village between 5 and 10km to nearest town</t>
  </si>
  <si>
    <t>Within or on the edge of a town or service village. Within town</t>
  </si>
  <si>
    <t>Sub-objective 4.1</t>
  </si>
  <si>
    <t>Minimise impact on and where appropriate enhance the historic environment, heritage assets and their settings</t>
  </si>
  <si>
    <t>Heritage:</t>
  </si>
  <si>
    <t xml:space="preserve">Constraints such as proximity to Conservation Areas, Listed Buildings and other heritage assets have been examined. These are material considerations to take into account, but very few sites are affected. </t>
  </si>
  <si>
    <t>Potential to have a harmful impact on heritage assets</t>
  </si>
  <si>
    <t>Site is within (potential to impact) heritage assets</t>
  </si>
  <si>
    <t>No heritage assets</t>
  </si>
  <si>
    <t>Sub-objective 4.2</t>
  </si>
  <si>
    <t xml:space="preserve">To protect and where possible enhance biodiversity and geodiversity at a landscape scale, particularly with respect to protected habitats and species </t>
  </si>
  <si>
    <t xml:space="preserve">Potential impacts on protected species and habitats are material considerations to take into account. Many of the sites put forward are within the 5km consultation zone for the North Somerset and Mendip Bats Special Area of Conservation. Impact on bats and their habitats can usually be overcome by mitigation and this is reflected in an ‘amber’ rating. Very few sites have local wildlife sites within their boundaries but those adjacent to such designations are also given an amber rating. </t>
  </si>
  <si>
    <t>Potential major impacts on protected species and habitats</t>
  </si>
  <si>
    <t>Potential impacts but these can be mitigated</t>
  </si>
  <si>
    <t>No major impacts identified</t>
  </si>
  <si>
    <t>Sub-objective 4.3</t>
  </si>
  <si>
    <t>Landscape/ Townscape:</t>
  </si>
  <si>
    <t>Likely to have significant adverse impact on designated area e.g. adjacent to the Mendip Hills AONB.</t>
  </si>
  <si>
    <t>Site development may have some adverse impact</t>
  </si>
  <si>
    <t>Development of site unlikely to have an adverse impact</t>
  </si>
  <si>
    <t>Sub-objective 4.4</t>
  </si>
  <si>
    <t>Promote the conservation and wise use of land, maximising the re-use of previously developed land</t>
  </si>
  <si>
    <t>Previously Developed Land / Greenfield:</t>
  </si>
  <si>
    <t xml:space="preserve">Para 17 of the NPPF encourages the effective use of land by reusing previously developed  land (PDL), provided that it is not of high environmental value. The majority of sites adjacent to settlement boundaries are greenfield and whilst every effort is made to allocate PDL the amount of PDL is limited and in some instances there are problems with the site’s deliverability and suitability for residential development. </t>
  </si>
  <si>
    <t>Greenfield</t>
  </si>
  <si>
    <t>Partially previously developed land/ greenfield</t>
  </si>
  <si>
    <t>Previously developed land</t>
  </si>
  <si>
    <t>Sub-objective 4.5</t>
  </si>
  <si>
    <t>Minimise the loss of productive land, especially best and most versatile agricultural land</t>
  </si>
  <si>
    <t>Agricultural Land Quality:</t>
  </si>
  <si>
    <t>Whole site is classed as BMV land</t>
  </si>
  <si>
    <t>High probability of BMV or site is partially BMV land</t>
  </si>
  <si>
    <t>Not BMV/ Agricultural</t>
  </si>
  <si>
    <t>Sub-objective 4.6</t>
  </si>
  <si>
    <t>Minimise vulnerability to tidal/fluvial flooding, without increasing flood risk elsewhere</t>
  </si>
  <si>
    <t>Flood Risk:</t>
  </si>
  <si>
    <t>Sites that are within Flood Zone 3A and may require some flood mitigation works are highlighted as “amber.” Sites totally outside Flood Zone 3 are given a “green” rating.</t>
  </si>
  <si>
    <t>Site within flood zone (3a)</t>
  </si>
  <si>
    <t>Sub-objective 4.7</t>
  </si>
  <si>
    <t>Minimise vulnerability to surface water flooding and other sources of flooding, without increasing flood risk elsewhere</t>
  </si>
  <si>
    <t>The extent to which sites that are within High, Medium or low (H/M/L) risk of flooding, as identified by the EA flood risk mapping.</t>
  </si>
  <si>
    <t>Site is greater than 10% risk of flooding</t>
  </si>
  <si>
    <t xml:space="preserve">Site is less than 10% risk of flooding </t>
  </si>
  <si>
    <t>Site is not identified as at risk of surface water flooding</t>
  </si>
  <si>
    <t>Sub-objective 5.1</t>
  </si>
  <si>
    <t>Achieve reasonable access to sustainable transportation</t>
  </si>
  <si>
    <t>Public Transport:</t>
  </si>
  <si>
    <t>This examines existing and potential links from the site to the nearest settlement. For the majority of sites within settlement boundaries this is not a major constraint and for those sites adjacent to settlement boundaries footpaths/ cycleways can be provided as an integral part of the development.</t>
  </si>
  <si>
    <t>Poor links to the surrounding area/ poor public transport provision</t>
  </si>
  <si>
    <t>Connection to the surrounding area and public transport provision could be improved</t>
  </si>
  <si>
    <t>Well connected to the surrounding area, good public transport provision</t>
  </si>
  <si>
    <t>Sub-objective 5.2</t>
  </si>
  <si>
    <t>Reduce harm on countryside through maintaining development within the existing defined settlement boundary</t>
  </si>
  <si>
    <t>Reason to assess</t>
  </si>
  <si>
    <t>Outside of the settlement boundary</t>
  </si>
  <si>
    <t>Adjacent to the settlement boundary</t>
  </si>
  <si>
    <t>Within the settlement boundary</t>
  </si>
  <si>
    <t>Biodiversity:</t>
  </si>
  <si>
    <t>Minimise impact on and where appropriate enhance valued landscapes, recognising its wider purposes (natural beauty, enjoyment and cultural heritage) whilst having regard for its economic and social well-being. Including that within or close to the Mendip Hills AONB.</t>
  </si>
  <si>
    <t xml:space="preserve">This assesses whether there is the possibility of any significant adverse impact on either the general landscape or townscape. No detailed landscape/townscape analysis has been undertaken and the assessment is based on general views from public vantage points. </t>
  </si>
  <si>
    <t>Para 112 of the NPPF: ‘Where significant development of agricultural land is demonstrated to be necessary, local planning authorities should seek to use areas of poorer quality land in preference to that of a higher quality”.</t>
  </si>
  <si>
    <t>Pedestrian and cycleway links:</t>
  </si>
  <si>
    <t>SA objective 4: Maintain and improve environmental quality and assets</t>
  </si>
  <si>
    <t>SA Objective 5: Minimise consumption of natural resources</t>
  </si>
  <si>
    <t>SA Objective 1: Improve Health and wellbeing</t>
  </si>
  <si>
    <t>SA Objective 2: Support communities that meet people’s needs</t>
  </si>
  <si>
    <t>Using information from ‘Pupil Projections from North Somerset Schools 2015 -2019'</t>
  </si>
  <si>
    <t xml:space="preserve">Using information from ‘Pupil Projections from North Somerset Schools 2015 -2019’ </t>
  </si>
  <si>
    <t>Whether the site is inside, adjacent to or wholly outside the current Settlement Boundary in the North Somerset Replacement Local Plan. Those sites totally outside the settlement are classed as red as their site if developed independently, would be somewhat isolated and/or difficult to access.</t>
  </si>
  <si>
    <t>Site located outside flood zone 3 (1 and 2)</t>
  </si>
  <si>
    <t>Site within flood zone (3b) – no sites as sifted)</t>
  </si>
  <si>
    <t>Assessment criteria for the Residential site allocations:</t>
  </si>
  <si>
    <t xml:space="preserve">Yes. Previously allocated and site is classed as Previously Developed Land </t>
  </si>
  <si>
    <t>Air quality</t>
  </si>
  <si>
    <t>Sub-objective 4.8</t>
  </si>
  <si>
    <t>Highway issues:</t>
  </si>
  <si>
    <t xml:space="preserve">The extent to which the site is easily accessible from existing highway and whether additional development could contribute to congestion </t>
  </si>
  <si>
    <t>Existing highway capacity issues. Access onto highway liklely to be problematic</t>
  </si>
  <si>
    <t>Development could add to highway issues. Access onto highway not straightforward</t>
  </si>
  <si>
    <t>No anticipated highway capacity issues. Access onto highway clearly identified.</t>
  </si>
  <si>
    <t>air quality</t>
  </si>
  <si>
    <t>air qaulity</t>
  </si>
  <si>
    <t>South of Wrington</t>
  </si>
  <si>
    <t>NS0120</t>
  </si>
  <si>
    <t>Butts Batch</t>
  </si>
  <si>
    <t>NS0121</t>
  </si>
  <si>
    <t>Minimise impacts on air quality through locating development in locations least likely to contribute to traffic congestion</t>
  </si>
  <si>
    <t>http://map.n-somerset.gov.uk/appraisalofpotentialresidentialsites.html</t>
  </si>
  <si>
    <t xml:space="preserve">http://map.n-somerset.gov.uk/appraisalofpotentialresidentialsites.html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</si>
</sst>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family val="2"/>
    </font>
    <font>
      <b/>
      <u/>
      <sz val="12"/>
      <color theme="1"/>
      <name val="Arial"/>
      <family val="2"/>
    </font>
    <font>
      <b/>
      <u/>
      <sz val="14"/>
      <color theme="1"/>
      <name val="Arial"/>
      <family val="2"/>
    </font>
    <font>
      <u/>
      <sz val="10"/>
      <color indexed="12"/>
      <name val="Arial"/>
      <family val="2"/>
    </font>
    <font>
      <sz val="12"/>
      <name val="Arial"/>
      <family val="2"/>
    </font>
    <font>
      <b/>
      <sz val="12"/>
      <color theme="1"/>
      <name val="Arial"/>
      <family val="2"/>
    </font>
    <font>
      <b/>
      <sz val="8"/>
      <color indexed="81"/>
      <name val="Tahoma"/>
      <family val="2"/>
    </font>
    <font>
      <sz val="8"/>
      <color indexed="81"/>
      <name val="Tahoma"/>
      <family val="2"/>
    </font>
    <font>
      <b/>
      <sz val="10"/>
      <color theme="1"/>
      <name val="Arial"/>
      <family val="2"/>
    </font>
    <font>
      <sz val="10"/>
      <color theme="1"/>
      <name val="Arial"/>
      <family val="2"/>
    </font>
    <font>
      <sz val="10"/>
      <name val="Arial"/>
      <family val="2"/>
    </font>
    <font>
      <b/>
      <sz val="10"/>
      <name val="Arial"/>
      <family val="2"/>
    </font>
    <font>
      <sz val="9"/>
      <color theme="1"/>
      <name val="Arial"/>
      <family val="2"/>
    </font>
    <font>
      <sz val="9"/>
      <name val="Arial"/>
      <family val="2"/>
    </font>
    <font>
      <sz val="12"/>
      <color theme="1"/>
      <name val="Arial"/>
      <family val="2"/>
    </font>
    <font>
      <sz val="10"/>
      <color rgb="FF00B050"/>
      <name val="Arial"/>
      <family val="2"/>
    </font>
    <font>
      <b/>
      <vertAlign val="superscript"/>
      <sz val="10"/>
      <color theme="1"/>
      <name val="Arial"/>
      <family val="2"/>
    </font>
    <font>
      <sz val="10"/>
      <color rgb="FFFFC000"/>
      <name val="Arial"/>
      <family val="2"/>
    </font>
    <font>
      <b/>
      <sz val="11"/>
      <color theme="1"/>
      <name val="Arial"/>
      <family val="2"/>
    </font>
    <font>
      <b/>
      <vertAlign val="superscript"/>
      <sz val="11"/>
      <color theme="1"/>
      <name val="Arial"/>
      <family val="2"/>
    </font>
    <font>
      <sz val="11"/>
      <color theme="1"/>
      <name val="Arial"/>
      <family val="2"/>
    </font>
    <font>
      <sz val="18"/>
      <color theme="1"/>
      <name val="Arial"/>
      <family val="2"/>
    </font>
    <font>
      <b/>
      <sz val="14"/>
      <color theme="1"/>
      <name val="Arial"/>
      <family val="2"/>
    </font>
    <font>
      <u/>
      <sz val="11"/>
      <color indexed="12"/>
      <name val="Arial"/>
      <family val="2"/>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theme="0" tint="-4.9989318521683403E-2"/>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89">
    <xf numFmtId="0" fontId="0" fillId="0" borderId="0" xfId="0"/>
    <xf numFmtId="0" fontId="0" fillId="0" borderId="1" xfId="0" applyFont="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0" fillId="3" borderId="1" xfId="0" applyFont="1" applyFill="1" applyBorder="1" applyAlignment="1">
      <alignment vertical="top" wrapText="1"/>
    </xf>
    <xf numFmtId="0" fontId="0" fillId="0" borderId="1" xfId="0" applyBorder="1" applyAlignment="1">
      <alignment vertical="top" wrapText="1"/>
    </xf>
    <xf numFmtId="0" fontId="0" fillId="4" borderId="1" xfId="0" applyFill="1" applyBorder="1" applyAlignment="1">
      <alignment vertical="top" wrapText="1"/>
    </xf>
    <xf numFmtId="0" fontId="0" fillId="2" borderId="1" xfId="0" applyFill="1" applyBorder="1" applyAlignment="1">
      <alignment vertical="top" wrapText="1"/>
    </xf>
    <xf numFmtId="0" fontId="0" fillId="3" borderId="1" xfId="0" applyFill="1" applyBorder="1" applyAlignment="1">
      <alignment vertical="top" wrapText="1"/>
    </xf>
    <xf numFmtId="0" fontId="4" fillId="3" borderId="1" xfId="0" applyFont="1" applyFill="1" applyBorder="1" applyAlignment="1">
      <alignment vertical="top" wrapText="1"/>
    </xf>
    <xf numFmtId="0" fontId="4" fillId="0" borderId="1" xfId="0" applyFont="1" applyFill="1" applyBorder="1" applyAlignment="1">
      <alignment vertical="top" wrapText="1"/>
    </xf>
    <xf numFmtId="0" fontId="4" fillId="5" borderId="1" xfId="0" applyFont="1" applyFill="1" applyBorder="1" applyAlignment="1">
      <alignment vertical="top" wrapText="1"/>
    </xf>
    <xf numFmtId="0" fontId="4" fillId="0" borderId="1" xfId="0" applyNumberFormat="1" applyFont="1" applyFill="1" applyBorder="1" applyAlignment="1" applyProtection="1">
      <alignment vertical="top" wrapText="1"/>
    </xf>
    <xf numFmtId="0" fontId="0" fillId="0" borderId="0" xfId="0" applyBorder="1" applyAlignment="1">
      <alignment vertical="top" wrapText="1"/>
    </xf>
    <xf numFmtId="0" fontId="4" fillId="0" borderId="1" xfId="1" applyFont="1" applyFill="1" applyBorder="1" applyAlignment="1" applyProtection="1">
      <alignment vertical="top" wrapText="1"/>
    </xf>
    <xf numFmtId="0" fontId="0" fillId="0" borderId="1" xfId="0" applyBorder="1" applyAlignment="1">
      <alignment vertical="top"/>
    </xf>
    <xf numFmtId="0" fontId="0"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xf>
    <xf numFmtId="0" fontId="0" fillId="0" borderId="0" xfId="0" applyBorder="1" applyAlignment="1">
      <alignment vertical="top"/>
    </xf>
    <xf numFmtId="0" fontId="5" fillId="0" borderId="1" xfId="0" applyFont="1" applyBorder="1" applyAlignment="1">
      <alignment vertical="top"/>
    </xf>
    <xf numFmtId="0" fontId="0" fillId="0" borderId="1" xfId="0" applyFill="1" applyBorder="1" applyAlignment="1">
      <alignment vertical="top"/>
    </xf>
    <xf numFmtId="0" fontId="5" fillId="0" borderId="1" xfId="0" applyFont="1" applyBorder="1" applyAlignment="1">
      <alignment vertical="top" wrapText="1"/>
    </xf>
    <xf numFmtId="0" fontId="5" fillId="4" borderId="1" xfId="0" applyFont="1" applyFill="1" applyBorder="1" applyAlignment="1">
      <alignment vertical="top" wrapText="1"/>
    </xf>
    <xf numFmtId="0" fontId="0" fillId="0" borderId="0" xfId="0" applyFill="1" applyBorder="1" applyAlignment="1">
      <alignment vertical="top" wrapText="1"/>
    </xf>
    <xf numFmtId="0" fontId="0" fillId="0" borderId="3" xfId="0" applyBorder="1" applyAlignment="1">
      <alignment vertical="top"/>
    </xf>
    <xf numFmtId="0" fontId="0" fillId="0" borderId="5" xfId="0" applyFill="1" applyBorder="1" applyAlignment="1">
      <alignment vertical="top" wrapText="1"/>
    </xf>
    <xf numFmtId="0" fontId="0" fillId="0" borderId="8" xfId="0" applyFill="1" applyBorder="1" applyAlignment="1">
      <alignment vertical="top" wrapText="1"/>
    </xf>
    <xf numFmtId="1" fontId="4" fillId="4" borderId="1" xfId="0" applyNumberFormat="1" applyFont="1" applyFill="1" applyBorder="1" applyAlignment="1">
      <alignment horizontal="center" vertical="top" wrapText="1"/>
    </xf>
    <xf numFmtId="0" fontId="4" fillId="0" borderId="1" xfId="0" applyFont="1" applyBorder="1" applyAlignment="1">
      <alignment horizontal="right" vertical="top" wrapText="1"/>
    </xf>
    <xf numFmtId="1" fontId="4" fillId="0" borderId="1" xfId="0" applyNumberFormat="1" applyFont="1" applyBorder="1" applyAlignment="1">
      <alignment horizontal="right" vertical="top" wrapText="1"/>
    </xf>
    <xf numFmtId="2" fontId="0" fillId="0" borderId="1" xfId="0" applyNumberFormat="1" applyFont="1" applyBorder="1" applyAlignment="1">
      <alignment horizontal="right" vertical="top" wrapText="1"/>
    </xf>
    <xf numFmtId="0" fontId="0" fillId="0" borderId="1" xfId="0" applyFont="1" applyBorder="1" applyAlignment="1">
      <alignment horizontal="right" vertical="top" wrapText="1"/>
    </xf>
    <xf numFmtId="0" fontId="0" fillId="0" borderId="0" xfId="0" applyBorder="1" applyAlignment="1">
      <alignment horizontal="right" vertical="top"/>
    </xf>
    <xf numFmtId="0" fontId="0" fillId="0" borderId="1" xfId="0" applyBorder="1" applyAlignment="1">
      <alignment horizontal="right" vertical="top"/>
    </xf>
    <xf numFmtId="0" fontId="0" fillId="3" borderId="1" xfId="0" applyFill="1" applyBorder="1" applyAlignment="1">
      <alignment vertical="top"/>
    </xf>
    <xf numFmtId="0" fontId="0" fillId="4" borderId="1" xfId="0" applyFill="1" applyBorder="1" applyAlignment="1">
      <alignment vertical="top"/>
    </xf>
    <xf numFmtId="0" fontId="0" fillId="2" borderId="1" xfId="0" applyFill="1" applyBorder="1" applyAlignment="1">
      <alignment vertical="top"/>
    </xf>
    <xf numFmtId="0" fontId="0" fillId="0" borderId="1" xfId="0" applyFill="1" applyBorder="1" applyAlignment="1">
      <alignment vertical="center" wrapText="1"/>
    </xf>
    <xf numFmtId="0" fontId="8" fillId="0" borderId="1" xfId="0" applyFont="1" applyBorder="1" applyAlignment="1">
      <alignment vertical="top"/>
    </xf>
    <xf numFmtId="0" fontId="8" fillId="0" borderId="1" xfId="0" applyFont="1" applyBorder="1" applyAlignment="1">
      <alignment horizontal="right" vertical="top" wrapText="1"/>
    </xf>
    <xf numFmtId="0" fontId="8" fillId="0" borderId="1" xfId="0" applyFont="1" applyFill="1" applyBorder="1" applyAlignment="1">
      <alignment vertical="top" wrapText="1"/>
    </xf>
    <xf numFmtId="0" fontId="10" fillId="0" borderId="1" xfId="1" applyFont="1" applyFill="1" applyBorder="1" applyAlignment="1" applyProtection="1">
      <alignment vertical="top" wrapText="1"/>
    </xf>
    <xf numFmtId="0" fontId="10" fillId="5" borderId="1" xfId="0" applyFont="1" applyFill="1" applyBorder="1" applyAlignment="1">
      <alignment vertical="top"/>
    </xf>
    <xf numFmtId="0" fontId="10" fillId="0" borderId="1" xfId="0" applyFont="1" applyBorder="1" applyAlignment="1">
      <alignment horizontal="center" vertical="top"/>
    </xf>
    <xf numFmtId="0" fontId="9" fillId="0" borderId="1" xfId="0" applyFont="1" applyBorder="1" applyAlignment="1">
      <alignment horizontal="center" vertical="top"/>
    </xf>
    <xf numFmtId="1" fontId="10" fillId="4" borderId="1"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9" fillId="3" borderId="1" xfId="0" applyFont="1" applyFill="1" applyBorder="1" applyAlignment="1">
      <alignment vertical="top" wrapText="1"/>
    </xf>
    <xf numFmtId="0" fontId="9" fillId="3" borderId="1" xfId="0" applyFont="1" applyFill="1" applyBorder="1" applyAlignment="1">
      <alignment horizontal="left" vertical="top" wrapText="1"/>
    </xf>
    <xf numFmtId="0" fontId="9" fillId="4" borderId="1" xfId="0" applyFont="1" applyFill="1" applyBorder="1" applyAlignment="1">
      <alignment vertical="top" wrapText="1"/>
    </xf>
    <xf numFmtId="0" fontId="9" fillId="2" borderId="1" xfId="0" applyFont="1" applyFill="1" applyBorder="1" applyAlignment="1">
      <alignment vertical="top" wrapText="1"/>
    </xf>
    <xf numFmtId="0" fontId="10" fillId="0" borderId="1" xfId="0" applyFont="1" applyFill="1" applyBorder="1" applyAlignment="1">
      <alignment vertical="top" wrapText="1"/>
    </xf>
    <xf numFmtId="2" fontId="9" fillId="0" borderId="1" xfId="0" applyNumberFormat="1" applyFont="1" applyBorder="1" applyAlignment="1">
      <alignment horizontal="center" vertical="top"/>
    </xf>
    <xf numFmtId="0" fontId="10" fillId="0" borderId="1" xfId="0" applyNumberFormat="1" applyFont="1" applyFill="1" applyBorder="1" applyAlignment="1" applyProtection="1">
      <alignment vertical="top" wrapText="1"/>
    </xf>
    <xf numFmtId="0" fontId="10" fillId="0" borderId="1" xfId="0" applyFont="1" applyFill="1" applyBorder="1" applyAlignment="1">
      <alignment horizontal="center" vertical="top"/>
    </xf>
    <xf numFmtId="0" fontId="9" fillId="0" borderId="1" xfId="0" applyFont="1" applyBorder="1" applyAlignment="1">
      <alignment vertical="top"/>
    </xf>
    <xf numFmtId="0" fontId="8" fillId="0" borderId="1" xfId="0" applyFont="1" applyBorder="1" applyAlignment="1">
      <alignment vertical="top" wrapText="1"/>
    </xf>
    <xf numFmtId="0" fontId="9" fillId="0" borderId="1" xfId="0" applyFont="1" applyBorder="1" applyAlignment="1">
      <alignment vertical="top" wrapText="1"/>
    </xf>
    <xf numFmtId="0" fontId="13" fillId="0" borderId="1" xfId="1" applyFont="1" applyFill="1" applyBorder="1" applyAlignment="1" applyProtection="1">
      <alignment vertical="top" wrapText="1"/>
    </xf>
    <xf numFmtId="0" fontId="13" fillId="5" borderId="1" xfId="0" applyFont="1" applyFill="1" applyBorder="1" applyAlignment="1">
      <alignment vertical="top" wrapText="1"/>
    </xf>
    <xf numFmtId="0" fontId="12" fillId="0" borderId="1" xfId="0" applyFont="1" applyBorder="1" applyAlignment="1">
      <alignment vertical="top" wrapText="1"/>
    </xf>
    <xf numFmtId="1" fontId="13" fillId="4" borderId="1" xfId="0" applyNumberFormat="1" applyFont="1" applyFill="1" applyBorder="1" applyAlignment="1">
      <alignment horizontal="center" vertical="top" wrapText="1"/>
    </xf>
    <xf numFmtId="0" fontId="12" fillId="4" borderId="1" xfId="0" applyFont="1" applyFill="1" applyBorder="1" applyAlignment="1">
      <alignment vertical="top" wrapText="1"/>
    </xf>
    <xf numFmtId="0" fontId="12" fillId="2" borderId="1" xfId="0" applyFont="1" applyFill="1" applyBorder="1" applyAlignment="1">
      <alignment vertical="top" wrapText="1"/>
    </xf>
    <xf numFmtId="0" fontId="12" fillId="3" borderId="1" xfId="0" applyFont="1" applyFill="1" applyBorder="1" applyAlignment="1">
      <alignment vertical="top" wrapText="1"/>
    </xf>
    <xf numFmtId="1" fontId="13" fillId="3" borderId="1" xfId="0" applyNumberFormat="1"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Border="1" applyAlignment="1">
      <alignment vertical="top"/>
    </xf>
    <xf numFmtId="1" fontId="12" fillId="0" borderId="1" xfId="0" applyNumberFormat="1" applyFont="1" applyBorder="1" applyAlignment="1">
      <alignment vertical="top"/>
    </xf>
    <xf numFmtId="0" fontId="12" fillId="3" borderId="0" xfId="0" applyFont="1" applyFill="1" applyAlignment="1">
      <alignment vertical="top" wrapText="1"/>
    </xf>
    <xf numFmtId="0" fontId="12" fillId="2" borderId="1" xfId="0" applyFont="1" applyFill="1" applyBorder="1" applyAlignment="1">
      <alignment vertical="top"/>
    </xf>
    <xf numFmtId="0" fontId="12" fillId="4" borderId="0" xfId="0" applyFont="1" applyFill="1" applyAlignment="1">
      <alignment vertical="top" wrapText="1"/>
    </xf>
    <xf numFmtId="0" fontId="12" fillId="2" borderId="0" xfId="0" applyFont="1" applyFill="1" applyAlignment="1">
      <alignment vertical="top" wrapText="1"/>
    </xf>
    <xf numFmtId="0" fontId="10" fillId="8" borderId="1" xfId="0" applyFont="1" applyFill="1" applyBorder="1" applyAlignment="1">
      <alignment vertical="top" wrapText="1"/>
    </xf>
    <xf numFmtId="0" fontId="10" fillId="0" borderId="1" xfId="0" applyFont="1" applyBorder="1" applyAlignment="1">
      <alignment horizontal="center" vertical="top" wrapText="1"/>
    </xf>
    <xf numFmtId="1" fontId="15" fillId="4" borderId="1" xfId="0" applyNumberFormat="1" applyFont="1" applyFill="1" applyBorder="1" applyAlignment="1">
      <alignment horizontal="center" vertical="top" wrapText="1"/>
    </xf>
    <xf numFmtId="1" fontId="10" fillId="2"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2"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9" fillId="8" borderId="1" xfId="0" applyFont="1" applyFill="1" applyBorder="1" applyAlignment="1">
      <alignment vertical="top"/>
    </xf>
    <xf numFmtId="0" fontId="9" fillId="3" borderId="0" xfId="0" applyFont="1" applyFill="1" applyAlignment="1">
      <alignment vertical="top" wrapText="1"/>
    </xf>
    <xf numFmtId="1" fontId="9" fillId="0" borderId="1" xfId="0" applyNumberFormat="1" applyFont="1" applyBorder="1" applyAlignment="1">
      <alignment vertical="top"/>
    </xf>
    <xf numFmtId="0" fontId="0" fillId="0" borderId="0" xfId="0" applyFont="1"/>
    <xf numFmtId="0" fontId="10" fillId="0" borderId="1" xfId="0" applyFont="1" applyBorder="1" applyAlignment="1">
      <alignment horizontal="right" vertical="top"/>
    </xf>
    <xf numFmtId="1" fontId="10" fillId="0" borderId="1" xfId="0" applyNumberFormat="1" applyFont="1" applyBorder="1" applyAlignment="1">
      <alignment horizontal="right" vertical="top"/>
    </xf>
    <xf numFmtId="2" fontId="9" fillId="0" borderId="1" xfId="0" applyNumberFormat="1" applyFont="1" applyBorder="1" applyAlignment="1">
      <alignment horizontal="right" vertical="top"/>
    </xf>
    <xf numFmtId="1" fontId="9" fillId="0" borderId="1" xfId="0" applyNumberFormat="1" applyFont="1" applyBorder="1" applyAlignment="1">
      <alignment horizontal="right" vertical="top"/>
    </xf>
    <xf numFmtId="2" fontId="9" fillId="0" borderId="1" xfId="0" applyNumberFormat="1" applyFont="1" applyFill="1" applyBorder="1" applyAlignment="1">
      <alignment horizontal="right" vertical="top"/>
    </xf>
    <xf numFmtId="1" fontId="9" fillId="0" borderId="1" xfId="0" applyNumberFormat="1" applyFont="1" applyFill="1" applyBorder="1" applyAlignment="1">
      <alignment horizontal="right" vertical="top"/>
    </xf>
    <xf numFmtId="0" fontId="10" fillId="0" borderId="1" xfId="1" applyFont="1" applyFill="1" applyBorder="1" applyAlignment="1" applyProtection="1">
      <alignment horizontal="right" vertical="top"/>
    </xf>
    <xf numFmtId="0" fontId="9" fillId="0" borderId="1" xfId="0" applyFont="1" applyBorder="1" applyAlignment="1">
      <alignment horizontal="right" vertical="top"/>
    </xf>
    <xf numFmtId="1" fontId="4" fillId="3" borderId="1" xfId="0" applyNumberFormat="1" applyFont="1" applyFill="1" applyBorder="1" applyAlignment="1">
      <alignment horizontal="center" vertical="top" wrapText="1"/>
    </xf>
    <xf numFmtId="0" fontId="4" fillId="2" borderId="1" xfId="0" applyFont="1" applyFill="1" applyBorder="1" applyAlignment="1">
      <alignment vertical="top" wrapText="1"/>
    </xf>
    <xf numFmtId="0" fontId="9" fillId="0" borderId="1" xfId="0" applyFont="1" applyFill="1" applyBorder="1" applyAlignment="1">
      <alignment horizontal="left" vertical="top" wrapText="1"/>
    </xf>
    <xf numFmtId="2" fontId="9" fillId="0" borderId="2" xfId="0" applyNumberFormat="1" applyFont="1" applyFill="1" applyBorder="1" applyAlignment="1">
      <alignment horizontal="right" vertical="top"/>
    </xf>
    <xf numFmtId="1" fontId="10" fillId="3" borderId="1" xfId="0" applyNumberFormat="1" applyFont="1" applyFill="1" applyBorder="1" applyAlignment="1">
      <alignment horizontal="center" vertical="top" wrapText="1"/>
    </xf>
    <xf numFmtId="0" fontId="9" fillId="0" borderId="1" xfId="0" applyFont="1" applyBorder="1" applyAlignment="1">
      <alignment horizontal="right" vertical="top" wrapText="1"/>
    </xf>
    <xf numFmtId="0" fontId="9" fillId="9" borderId="1" xfId="0" applyFont="1" applyFill="1" applyBorder="1" applyAlignment="1">
      <alignment vertical="top" wrapText="1"/>
    </xf>
    <xf numFmtId="0" fontId="10" fillId="0" borderId="1" xfId="0" applyFont="1" applyFill="1" applyBorder="1" applyAlignment="1">
      <alignment horizontal="left"/>
    </xf>
    <xf numFmtId="0" fontId="10" fillId="0" borderId="2" xfId="0" applyFont="1" applyBorder="1" applyAlignment="1">
      <alignment horizontal="right" vertical="top"/>
    </xf>
    <xf numFmtId="0" fontId="10" fillId="2" borderId="1" xfId="0" applyFont="1" applyFill="1" applyBorder="1" applyAlignment="1">
      <alignment vertical="top" wrapText="1"/>
    </xf>
    <xf numFmtId="0" fontId="9" fillId="0" borderId="1" xfId="0" applyFont="1" applyBorder="1" applyAlignment="1">
      <alignment wrapText="1"/>
    </xf>
    <xf numFmtId="0" fontId="9" fillId="0" borderId="1" xfId="0" applyFont="1" applyFill="1" applyBorder="1" applyAlignment="1">
      <alignment horizontal="left"/>
    </xf>
    <xf numFmtId="0" fontId="9" fillId="0" borderId="1" xfId="0" applyFont="1" applyBorder="1" applyAlignment="1">
      <alignment horizontal="right"/>
    </xf>
    <xf numFmtId="0" fontId="10" fillId="0"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Border="1" applyAlignment="1">
      <alignment horizontal="center" wrapText="1"/>
    </xf>
    <xf numFmtId="0" fontId="11" fillId="5" borderId="1" xfId="0" applyFont="1" applyFill="1" applyBorder="1" applyAlignment="1">
      <alignment vertical="top" wrapText="1"/>
    </xf>
    <xf numFmtId="0" fontId="14" fillId="4" borderId="1" xfId="0" applyFont="1" applyFill="1" applyBorder="1" applyAlignment="1">
      <alignment horizontal="left" vertical="top" wrapText="1"/>
    </xf>
    <xf numFmtId="0" fontId="14" fillId="3" borderId="1" xfId="0" applyFont="1" applyFill="1" applyBorder="1" applyAlignment="1">
      <alignment vertical="top" wrapText="1"/>
    </xf>
    <xf numFmtId="0" fontId="14" fillId="3" borderId="1" xfId="0" applyFont="1" applyFill="1" applyBorder="1" applyAlignment="1">
      <alignment horizontal="left" vertical="top" wrapText="1"/>
    </xf>
    <xf numFmtId="0" fontId="14" fillId="2" borderId="1" xfId="0" applyFont="1" applyFill="1" applyBorder="1" applyAlignment="1">
      <alignment vertical="top" wrapText="1"/>
    </xf>
    <xf numFmtId="0" fontId="9" fillId="0" borderId="1" xfId="0" applyFont="1" applyFill="1" applyBorder="1" applyAlignment="1">
      <alignment horizontal="center" vertical="top"/>
    </xf>
    <xf numFmtId="2" fontId="9" fillId="0" borderId="1" xfId="0" applyNumberFormat="1" applyFont="1" applyFill="1" applyBorder="1" applyAlignment="1">
      <alignment horizontal="center" vertical="top"/>
    </xf>
    <xf numFmtId="0" fontId="9" fillId="0" borderId="1" xfId="0" applyFont="1" applyFill="1" applyBorder="1" applyAlignment="1">
      <alignment vertical="top"/>
    </xf>
    <xf numFmtId="0" fontId="9" fillId="3" borderId="1" xfId="0" applyFont="1" applyFill="1" applyBorder="1" applyAlignment="1">
      <alignment wrapText="1"/>
    </xf>
    <xf numFmtId="0" fontId="9" fillId="4" borderId="1" xfId="0" applyFont="1" applyFill="1" applyBorder="1" applyAlignment="1">
      <alignment wrapText="1"/>
    </xf>
    <xf numFmtId="0" fontId="9" fillId="0" borderId="0" xfId="0" applyFont="1"/>
    <xf numFmtId="0" fontId="10" fillId="0" borderId="1" xfId="1" applyFont="1" applyFill="1" applyBorder="1" applyAlignment="1" applyProtection="1">
      <alignment horizontal="right" vertical="top" wrapText="1"/>
    </xf>
    <xf numFmtId="0" fontId="10" fillId="0" borderId="1" xfId="0" applyFont="1" applyFill="1" applyBorder="1" applyAlignment="1">
      <alignment horizontal="right" vertical="top" wrapText="1"/>
    </xf>
    <xf numFmtId="0" fontId="9" fillId="0" borderId="1" xfId="0" applyFont="1" applyFill="1" applyBorder="1" applyAlignment="1">
      <alignment horizontal="right" vertical="top" wrapText="1"/>
    </xf>
    <xf numFmtId="0" fontId="9" fillId="3" borderId="3" xfId="0" applyFont="1" applyFill="1" applyBorder="1" applyAlignment="1">
      <alignment vertical="top" wrapText="1"/>
    </xf>
    <xf numFmtId="0" fontId="9" fillId="4" borderId="3" xfId="0" applyFont="1" applyFill="1" applyBorder="1" applyAlignment="1">
      <alignment vertical="top" wrapText="1"/>
    </xf>
    <xf numFmtId="0" fontId="9" fillId="2" borderId="3" xfId="0" applyFont="1" applyFill="1" applyBorder="1" applyAlignment="1">
      <alignment vertical="top" wrapText="1"/>
    </xf>
    <xf numFmtId="0" fontId="10" fillId="0" borderId="1" xfId="0" applyNumberFormat="1" applyFont="1" applyFill="1" applyBorder="1" applyAlignment="1" applyProtection="1">
      <alignment horizontal="right" vertical="top" wrapText="1"/>
    </xf>
    <xf numFmtId="0" fontId="10" fillId="0" borderId="1" xfId="0" applyFont="1" applyFill="1" applyBorder="1" applyAlignment="1">
      <alignment horizontal="right"/>
    </xf>
    <xf numFmtId="0" fontId="10" fillId="0" borderId="2" xfId="0" applyFont="1" applyFill="1" applyBorder="1" applyAlignment="1">
      <alignment horizontal="right" vertical="top"/>
    </xf>
    <xf numFmtId="0" fontId="9" fillId="0" borderId="1" xfId="0" applyFont="1" applyFill="1" applyBorder="1" applyAlignment="1">
      <alignment horizontal="right" wrapText="1"/>
    </xf>
    <xf numFmtId="0" fontId="9" fillId="0" borderId="1" xfId="0" applyFont="1" applyFill="1" applyBorder="1" applyAlignment="1">
      <alignment horizontal="right"/>
    </xf>
    <xf numFmtId="2" fontId="10" fillId="0" borderId="1" xfId="0" applyNumberFormat="1" applyFont="1" applyFill="1" applyBorder="1" applyAlignment="1">
      <alignment horizontal="center" vertical="top"/>
    </xf>
    <xf numFmtId="1" fontId="9" fillId="0" borderId="1" xfId="0" applyNumberFormat="1" applyFont="1" applyBorder="1" applyAlignment="1">
      <alignment horizontal="center" vertical="top" wrapText="1"/>
    </xf>
    <xf numFmtId="1" fontId="10" fillId="4" borderId="3"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2" fontId="9" fillId="0" borderId="1" xfId="0" applyNumberFormat="1" applyFont="1" applyBorder="1" applyAlignment="1">
      <alignment horizontal="left" vertical="top" wrapText="1"/>
    </xf>
    <xf numFmtId="2" fontId="9" fillId="3" borderId="1" xfId="0" applyNumberFormat="1" applyFont="1" applyFill="1" applyBorder="1" applyAlignment="1">
      <alignment horizontal="center" vertical="top" wrapText="1"/>
    </xf>
    <xf numFmtId="0" fontId="10" fillId="3" borderId="1" xfId="0" applyFont="1" applyFill="1" applyBorder="1" applyAlignment="1">
      <alignment vertical="top" wrapText="1"/>
    </xf>
    <xf numFmtId="0" fontId="10" fillId="4" borderId="1" xfId="0" applyFont="1" applyFill="1" applyBorder="1" applyAlignment="1">
      <alignment vertical="top" wrapText="1"/>
    </xf>
    <xf numFmtId="0" fontId="10" fillId="5" borderId="1" xfId="0" applyFont="1" applyFill="1" applyBorder="1" applyAlignment="1">
      <alignment vertical="top" wrapText="1"/>
    </xf>
    <xf numFmtId="0" fontId="10" fillId="0" borderId="1" xfId="0" applyFont="1" applyFill="1" applyBorder="1" applyAlignment="1">
      <alignment horizontal="center" vertical="top" wrapText="1"/>
    </xf>
    <xf numFmtId="0" fontId="9" fillId="6" borderId="1" xfId="0" applyFont="1" applyFill="1" applyBorder="1" applyAlignment="1">
      <alignment vertical="top" wrapText="1"/>
    </xf>
    <xf numFmtId="1" fontId="17" fillId="3" borderId="1" xfId="0" applyNumberFormat="1" applyFont="1" applyFill="1" applyBorder="1" applyAlignment="1">
      <alignment horizontal="center" vertical="top" wrapText="1"/>
    </xf>
    <xf numFmtId="1" fontId="10" fillId="2" borderId="3" xfId="0" applyNumberFormat="1" applyFont="1" applyFill="1" applyBorder="1" applyAlignment="1">
      <alignment horizontal="center" vertical="top" wrapText="1"/>
    </xf>
    <xf numFmtId="0" fontId="9" fillId="4" borderId="4" xfId="0" applyFont="1" applyFill="1" applyBorder="1" applyAlignment="1">
      <alignment vertical="top" wrapText="1"/>
    </xf>
    <xf numFmtId="0" fontId="10" fillId="0" borderId="1" xfId="0" applyNumberFormat="1" applyFont="1" applyFill="1" applyBorder="1" applyAlignment="1" applyProtection="1">
      <alignment horizontal="left" vertical="top" wrapText="1"/>
    </xf>
    <xf numFmtId="0" fontId="10" fillId="5" borderId="1" xfId="0" applyFont="1" applyFill="1" applyBorder="1" applyAlignment="1">
      <alignment horizontal="left" vertical="top"/>
    </xf>
    <xf numFmtId="0" fontId="9" fillId="4" borderId="1" xfId="0" applyFont="1" applyFill="1" applyBorder="1" applyAlignment="1">
      <alignment horizontal="left" vertical="top"/>
    </xf>
    <xf numFmtId="0" fontId="13" fillId="5" borderId="1" xfId="0" applyFont="1" applyFill="1" applyBorder="1" applyAlignment="1">
      <alignment vertical="top"/>
    </xf>
    <xf numFmtId="0" fontId="13" fillId="0" borderId="1" xfId="0" applyFont="1" applyBorder="1" applyAlignment="1">
      <alignment horizontal="center" vertical="top"/>
    </xf>
    <xf numFmtId="0" fontId="12" fillId="0" borderId="1" xfId="0" applyFont="1" applyBorder="1" applyAlignment="1">
      <alignment horizontal="center" vertical="top"/>
    </xf>
    <xf numFmtId="0" fontId="12" fillId="4" borderId="1" xfId="0" applyFont="1" applyFill="1" applyBorder="1" applyAlignment="1">
      <alignment horizontal="left" vertical="top" wrapText="1"/>
    </xf>
    <xf numFmtId="0" fontId="12" fillId="3" borderId="1" xfId="0" applyFont="1" applyFill="1" applyBorder="1" applyAlignment="1">
      <alignment horizontal="left" vertical="top" wrapText="1"/>
    </xf>
    <xf numFmtId="2" fontId="12" fillId="0" borderId="1" xfId="0" applyNumberFormat="1" applyFont="1" applyBorder="1" applyAlignment="1">
      <alignment horizontal="center" vertical="top"/>
    </xf>
    <xf numFmtId="0" fontId="13" fillId="0" borderId="1" xfId="0" applyFont="1" applyFill="1" applyBorder="1" applyAlignment="1">
      <alignment horizontal="center" vertical="top"/>
    </xf>
    <xf numFmtId="0" fontId="9" fillId="0" borderId="1" xfId="0" applyFont="1" applyBorder="1" applyAlignment="1">
      <alignment vertical="top" wrapText="1"/>
    </xf>
    <xf numFmtId="0" fontId="0" fillId="0" borderId="7" xfId="0" applyFill="1" applyBorder="1" applyAlignment="1">
      <alignment vertical="top" wrapText="1"/>
    </xf>
    <xf numFmtId="0" fontId="0" fillId="0" borderId="4" xfId="0" applyBorder="1" applyAlignment="1">
      <alignment vertical="top"/>
    </xf>
    <xf numFmtId="0" fontId="0" fillId="0" borderId="0" xfId="0" applyAlignment="1">
      <alignment wrapText="1"/>
    </xf>
    <xf numFmtId="0" fontId="9" fillId="3" borderId="1" xfId="0" applyFont="1" applyFill="1" applyBorder="1" applyAlignment="1">
      <alignment vertical="top"/>
    </xf>
    <xf numFmtId="0" fontId="18" fillId="0" borderId="1" xfId="0" applyFont="1" applyBorder="1" applyAlignment="1">
      <alignment vertical="top" wrapText="1"/>
    </xf>
    <xf numFmtId="0" fontId="18" fillId="0" borderId="1" xfId="0" applyFont="1" applyFill="1" applyBorder="1" applyAlignment="1">
      <alignment vertical="top" wrapText="1"/>
    </xf>
    <xf numFmtId="0" fontId="18" fillId="0" borderId="1" xfId="0" applyFont="1" applyBorder="1" applyAlignment="1">
      <alignment vertical="top"/>
    </xf>
    <xf numFmtId="0" fontId="18" fillId="0" borderId="1" xfId="0" applyFont="1" applyBorder="1" applyAlignment="1">
      <alignment horizontal="right" vertical="top" wrapText="1"/>
    </xf>
    <xf numFmtId="0" fontId="20" fillId="0" borderId="1" xfId="0" applyFont="1" applyBorder="1" applyAlignment="1">
      <alignment vertical="top" wrapText="1"/>
    </xf>
    <xf numFmtId="0" fontId="18" fillId="8" borderId="1" xfId="0" applyFont="1" applyFill="1" applyBorder="1" applyAlignment="1">
      <alignment vertical="top" wrapText="1"/>
    </xf>
    <xf numFmtId="0" fontId="18" fillId="0" borderId="0" xfId="0" applyFont="1" applyFill="1" applyAlignment="1">
      <alignment vertical="top" wrapText="1"/>
    </xf>
    <xf numFmtId="0" fontId="21" fillId="4" borderId="1" xfId="0" applyFont="1" applyFill="1" applyBorder="1" applyAlignment="1">
      <alignment vertical="top" wrapText="1"/>
    </xf>
    <xf numFmtId="0" fontId="21" fillId="3" borderId="1" xfId="0" applyFont="1" applyFill="1" applyBorder="1" applyAlignment="1">
      <alignment vertical="top" wrapText="1"/>
    </xf>
    <xf numFmtId="0" fontId="21" fillId="2" borderId="1" xfId="0" applyFont="1" applyFill="1" applyBorder="1" applyAlignment="1">
      <alignment vertical="top" wrapText="1"/>
    </xf>
    <xf numFmtId="0" fontId="0" fillId="3" borderId="1" xfId="0" applyFill="1" applyBorder="1"/>
    <xf numFmtId="0" fontId="0" fillId="2" borderId="1" xfId="0" applyFill="1" applyBorder="1"/>
    <xf numFmtId="0" fontId="0" fillId="4" borderId="1" xfId="0" applyFill="1" applyBorder="1"/>
    <xf numFmtId="0" fontId="18" fillId="10" borderId="1" xfId="0" applyFont="1" applyFill="1" applyBorder="1" applyAlignment="1">
      <alignment vertical="top"/>
    </xf>
    <xf numFmtId="0" fontId="18" fillId="10" borderId="1" xfId="0" applyFont="1" applyFill="1" applyBorder="1" applyAlignment="1">
      <alignment horizontal="right" vertical="top" wrapText="1"/>
    </xf>
    <xf numFmtId="0" fontId="18" fillId="10" borderId="1" xfId="0" applyFont="1" applyFill="1" applyBorder="1" applyAlignment="1">
      <alignment vertical="top" wrapText="1"/>
    </xf>
    <xf numFmtId="0" fontId="2" fillId="10" borderId="1" xfId="0" applyFont="1" applyFill="1" applyBorder="1" applyAlignment="1">
      <alignment vertical="top" wrapText="1"/>
    </xf>
    <xf numFmtId="0" fontId="8" fillId="10" borderId="1" xfId="0" applyFont="1" applyFill="1" applyBorder="1" applyAlignment="1">
      <alignment vertical="top" wrapText="1"/>
    </xf>
    <xf numFmtId="0" fontId="8" fillId="10" borderId="1" xfId="0" applyFont="1" applyFill="1" applyBorder="1" applyAlignment="1">
      <alignment vertical="top"/>
    </xf>
    <xf numFmtId="0" fontId="8" fillId="10" borderId="1" xfId="0" applyFont="1" applyFill="1" applyBorder="1" applyAlignment="1">
      <alignment horizontal="right" vertical="top" wrapText="1"/>
    </xf>
    <xf numFmtId="0" fontId="9" fillId="0" borderId="1" xfId="0" applyFont="1" applyFill="1" applyBorder="1"/>
    <xf numFmtId="0" fontId="9" fillId="4" borderId="1" xfId="0" applyFont="1" applyFill="1" applyBorder="1"/>
    <xf numFmtId="0" fontId="9" fillId="3" borderId="1" xfId="0" applyFont="1" applyFill="1" applyBorder="1"/>
    <xf numFmtId="0" fontId="0" fillId="7" borderId="1" xfId="0" applyFill="1" applyBorder="1" applyAlignment="1">
      <alignment horizontal="right" vertical="top"/>
    </xf>
    <xf numFmtId="0" fontId="0" fillId="11" borderId="1" xfId="0" applyFill="1" applyBorder="1" applyAlignment="1">
      <alignment vertical="top"/>
    </xf>
    <xf numFmtId="0" fontId="12" fillId="11" borderId="1" xfId="0" applyFont="1" applyFill="1" applyBorder="1" applyAlignment="1">
      <alignment vertical="top"/>
    </xf>
    <xf numFmtId="0" fontId="9" fillId="0" borderId="1" xfId="0" applyFont="1" applyFill="1" applyBorder="1" applyAlignment="1">
      <alignment horizontal="center"/>
    </xf>
    <xf numFmtId="0" fontId="5" fillId="0" borderId="0" xfId="0" applyFont="1"/>
    <xf numFmtId="0" fontId="0" fillId="0" borderId="1" xfId="0" applyBorder="1" applyAlignment="1">
      <alignment wrapText="1"/>
    </xf>
    <xf numFmtId="0" fontId="5" fillId="0" borderId="1" xfId="0" applyFont="1" applyBorder="1" applyAlignment="1">
      <alignment wrapText="1"/>
    </xf>
    <xf numFmtId="0" fontId="0" fillId="0" borderId="0" xfId="0" applyBorder="1" applyAlignment="1">
      <alignment wrapText="1"/>
    </xf>
    <xf numFmtId="0" fontId="3" fillId="10" borderId="1" xfId="1" applyFill="1" applyBorder="1" applyAlignment="1" applyProtection="1">
      <alignment vertical="top" wrapText="1"/>
    </xf>
    <xf numFmtId="0" fontId="23" fillId="10" borderId="1" xfId="1" applyFont="1" applyFill="1" applyBorder="1" applyAlignment="1" applyProtection="1">
      <alignment vertical="top" wrapText="1"/>
    </xf>
    <xf numFmtId="0" fontId="18" fillId="0" borderId="1"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18" fillId="10" borderId="2" xfId="0" applyFont="1" applyFill="1" applyBorder="1" applyAlignment="1">
      <alignment vertical="top" wrapText="1"/>
    </xf>
    <xf numFmtId="0" fontId="0" fillId="0" borderId="11" xfId="0" applyBorder="1" applyAlignment="1">
      <alignment vertical="top"/>
    </xf>
    <xf numFmtId="0" fontId="0" fillId="0" borderId="2" xfId="0" applyBorder="1" applyAlignment="1">
      <alignment vertical="top"/>
    </xf>
    <xf numFmtId="0" fontId="0" fillId="0" borderId="12" xfId="0" applyBorder="1" applyAlignment="1">
      <alignment vertical="top"/>
    </xf>
    <xf numFmtId="0" fontId="5" fillId="0" borderId="0" xfId="0" applyFont="1" applyBorder="1" applyAlignment="1">
      <alignment vertical="top" wrapText="1"/>
    </xf>
    <xf numFmtId="0" fontId="5" fillId="0" borderId="0" xfId="0" applyFont="1" applyBorder="1" applyAlignment="1">
      <alignment vertical="top"/>
    </xf>
    <xf numFmtId="0" fontId="1" fillId="10" borderId="0" xfId="0" applyFont="1" applyFill="1" applyBorder="1" applyAlignment="1">
      <alignment vertical="top" wrapText="1"/>
    </xf>
    <xf numFmtId="0" fontId="2" fillId="10" borderId="0" xfId="0" applyFont="1" applyFill="1" applyBorder="1" applyAlignment="1">
      <alignment vertical="top" wrapText="1"/>
    </xf>
    <xf numFmtId="0" fontId="0" fillId="0" borderId="0" xfId="0" applyFont="1" applyBorder="1" applyAlignment="1">
      <alignment vertical="top" wrapText="1"/>
    </xf>
    <xf numFmtId="0" fontId="13" fillId="0" borderId="1" xfId="0" applyFont="1" applyBorder="1" applyAlignment="1">
      <alignment horizontal="right" vertical="top" wrapText="1"/>
    </xf>
    <xf numFmtId="0" fontId="13" fillId="0" borderId="1" xfId="0" applyFont="1" applyFill="1" applyBorder="1" applyAlignment="1">
      <alignment horizontal="right" vertical="top" wrapText="1"/>
    </xf>
    <xf numFmtId="0" fontId="12" fillId="0" borderId="1" xfId="0" applyFont="1" applyBorder="1" applyAlignment="1">
      <alignment horizontal="right" vertical="top"/>
    </xf>
    <xf numFmtId="0" fontId="12" fillId="4" borderId="2" xfId="0" applyFont="1" applyFill="1" applyBorder="1" applyAlignment="1">
      <alignment vertical="top" wrapText="1"/>
    </xf>
    <xf numFmtId="0" fontId="12" fillId="2" borderId="2" xfId="0" applyFont="1" applyFill="1" applyBorder="1" applyAlignment="1">
      <alignment vertical="top" wrapText="1"/>
    </xf>
    <xf numFmtId="0" fontId="12" fillId="3" borderId="2" xfId="0" applyFont="1" applyFill="1" applyBorder="1" applyAlignment="1">
      <alignment vertical="top" wrapText="1"/>
    </xf>
    <xf numFmtId="0" fontId="18" fillId="10" borderId="5" xfId="0" applyFont="1" applyFill="1" applyBorder="1" applyAlignment="1">
      <alignment vertical="top" wrapText="1"/>
    </xf>
    <xf numFmtId="0" fontId="12" fillId="4" borderId="5" xfId="0" applyFont="1" applyFill="1" applyBorder="1" applyAlignment="1">
      <alignment vertical="top" wrapText="1"/>
    </xf>
    <xf numFmtId="0" fontId="12" fillId="3" borderId="5" xfId="0" applyFont="1" applyFill="1" applyBorder="1" applyAlignment="1">
      <alignment vertical="top" wrapText="1"/>
    </xf>
    <xf numFmtId="2" fontId="12" fillId="3" borderId="5" xfId="0" applyNumberFormat="1" applyFont="1" applyFill="1" applyBorder="1" applyAlignment="1">
      <alignment horizontal="center" vertical="top" wrapText="1"/>
    </xf>
    <xf numFmtId="0" fontId="12" fillId="2" borderId="5" xfId="0" applyFont="1" applyFill="1" applyBorder="1" applyAlignment="1">
      <alignment vertical="top" wrapText="1"/>
    </xf>
    <xf numFmtId="0" fontId="9" fillId="0" borderId="0" xfId="0" applyFont="1" applyFill="1"/>
    <xf numFmtId="0" fontId="0" fillId="0" borderId="0" xfId="0" applyFill="1"/>
    <xf numFmtId="0" fontId="0" fillId="8" borderId="0" xfId="0" applyFill="1" applyBorder="1"/>
    <xf numFmtId="0" fontId="0" fillId="3" borderId="0" xfId="0" applyFont="1" applyFill="1" applyAlignment="1">
      <alignment vertical="top" wrapText="1"/>
    </xf>
    <xf numFmtId="0" fontId="0" fillId="3" borderId="0" xfId="0"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0" fillId="4" borderId="4"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3" xfId="0" applyFill="1" applyBorder="1" applyAlignment="1">
      <alignment vertical="top" wrapText="1"/>
    </xf>
    <xf numFmtId="0" fontId="3" fillId="10" borderId="1" xfId="1" applyFont="1" applyFill="1" applyBorder="1" applyAlignment="1" applyProtection="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0" fillId="4" borderId="1" xfId="0" applyFill="1" applyBorder="1" applyAlignment="1">
      <alignment horizontal="left" vertical="top" wrapText="1"/>
    </xf>
    <xf numFmtId="0" fontId="3" fillId="0" borderId="0" xfId="1" applyAlignment="1" applyProtection="1"/>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5" xfId="0" applyFont="1" applyBorder="1" applyAlignment="1">
      <alignment horizontal="left" wrapText="1"/>
    </xf>
    <xf numFmtId="0" fontId="5" fillId="0" borderId="2" xfId="0" applyFont="1" applyBorder="1" applyAlignment="1">
      <alignment horizontal="center" wrapText="1"/>
    </xf>
    <xf numFmtId="0" fontId="5" fillId="0" borderId="5" xfId="0" applyFont="1" applyBorder="1" applyAlignment="1">
      <alignment horizontal="center" wrapText="1"/>
    </xf>
    <xf numFmtId="0" fontId="22" fillId="0" borderId="10" xfId="0" applyFont="1" applyBorder="1" applyAlignment="1">
      <alignment horizontal="left" wrapText="1"/>
    </xf>
    <xf numFmtId="0" fontId="18" fillId="0" borderId="2" xfId="0" applyFont="1" applyBorder="1" applyAlignment="1">
      <alignment vertical="top"/>
    </xf>
    <xf numFmtId="0" fontId="0" fillId="0" borderId="6" xfId="0" applyBorder="1" applyAlignment="1">
      <alignment vertical="top"/>
    </xf>
    <xf numFmtId="0" fontId="0" fillId="0" borderId="5" xfId="0" applyBorder="1" applyAlignment="1">
      <alignment vertical="top"/>
    </xf>
    <xf numFmtId="0" fontId="18" fillId="0" borderId="1" xfId="0" applyFont="1" applyBorder="1" applyAlignment="1">
      <alignment vertical="top" wrapText="1"/>
    </xf>
    <xf numFmtId="0" fontId="20" fillId="0" borderId="1" xfId="0" applyFont="1" applyBorder="1" applyAlignment="1">
      <alignment vertical="top" wrapText="1"/>
    </xf>
    <xf numFmtId="0" fontId="18" fillId="0" borderId="2" xfId="0" applyFont="1" applyBorder="1" applyAlignment="1">
      <alignment vertical="top" wrapText="1"/>
    </xf>
    <xf numFmtId="0" fontId="18" fillId="0" borderId="6" xfId="0" applyFont="1" applyBorder="1" applyAlignment="1">
      <alignment vertical="top" wrapText="1"/>
    </xf>
    <xf numFmtId="0" fontId="20" fillId="0" borderId="6" xfId="0" applyFont="1" applyBorder="1" applyAlignment="1">
      <alignment vertical="top" wrapText="1"/>
    </xf>
    <xf numFmtId="0" fontId="20" fillId="0" borderId="5" xfId="0" applyFont="1" applyBorder="1" applyAlignment="1">
      <alignment vertical="top" wrapText="1"/>
    </xf>
    <xf numFmtId="0" fontId="18" fillId="0" borderId="2" xfId="0" applyFont="1" applyBorder="1" applyAlignment="1">
      <alignment horizontal="center" vertical="top" wrapText="1"/>
    </xf>
    <xf numFmtId="0" fontId="18" fillId="0" borderId="6" xfId="0" applyFont="1" applyBorder="1" applyAlignment="1">
      <alignment horizontal="center" vertical="top" wrapText="1"/>
    </xf>
    <xf numFmtId="0" fontId="18" fillId="0" borderId="5" xfId="0" applyFont="1" applyBorder="1" applyAlignment="1">
      <alignment horizontal="center" vertical="top" wrapText="1"/>
    </xf>
    <xf numFmtId="0" fontId="18" fillId="0" borderId="5" xfId="0" applyFont="1" applyBorder="1" applyAlignment="1">
      <alignment vertical="top" wrapText="1"/>
    </xf>
    <xf numFmtId="0" fontId="18" fillId="0" borderId="6" xfId="0" applyFont="1" applyBorder="1" applyAlignment="1">
      <alignment vertical="top"/>
    </xf>
    <xf numFmtId="0" fontId="18" fillId="0" borderId="5" xfId="0" applyFont="1" applyBorder="1" applyAlignment="1">
      <alignment vertical="top"/>
    </xf>
    <xf numFmtId="0" fontId="8" fillId="0" borderId="1" xfId="0" applyFont="1" applyBorder="1" applyAlignment="1">
      <alignment vertical="top" wrapText="1"/>
    </xf>
    <xf numFmtId="0" fontId="9" fillId="0" borderId="1" xfId="0" applyFont="1" applyBorder="1" applyAlignment="1">
      <alignment vertical="top" wrapText="1"/>
    </xf>
    <xf numFmtId="0" fontId="8" fillId="0" borderId="2" xfId="0" applyFont="1" applyBorder="1" applyAlignment="1">
      <alignment vertical="top"/>
    </xf>
    <xf numFmtId="0" fontId="9" fillId="0" borderId="6" xfId="0" applyFont="1" applyBorder="1" applyAlignment="1">
      <alignment vertical="top"/>
    </xf>
    <xf numFmtId="0" fontId="9" fillId="0" borderId="5" xfId="0" applyFont="1" applyBorder="1" applyAlignment="1">
      <alignment vertical="top"/>
    </xf>
    <xf numFmtId="0" fontId="8" fillId="0" borderId="2" xfId="0" applyFont="1" applyBorder="1" applyAlignment="1">
      <alignment vertical="top" wrapText="1"/>
    </xf>
    <xf numFmtId="0" fontId="8" fillId="0" borderId="6"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18" fillId="10" borderId="2" xfId="0" applyFont="1" applyFill="1" applyBorder="1" applyAlignment="1">
      <alignment vertical="top"/>
    </xf>
    <xf numFmtId="0" fontId="0" fillId="10" borderId="6" xfId="0" applyFill="1" applyBorder="1" applyAlignment="1">
      <alignment vertical="top"/>
    </xf>
    <xf numFmtId="0" fontId="0" fillId="10" borderId="5" xfId="0" applyFill="1" applyBorder="1" applyAlignment="1">
      <alignment vertical="top"/>
    </xf>
    <xf numFmtId="0" fontId="5" fillId="0" borderId="1" xfId="0" applyFont="1" applyBorder="1" applyAlignment="1">
      <alignment vertical="top" wrapText="1"/>
    </xf>
    <xf numFmtId="0" fontId="0" fillId="0" borderId="1"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8" fillId="0" borderId="1" xfId="0" applyFont="1" applyBorder="1" applyAlignment="1">
      <alignment vertical="top"/>
    </xf>
    <xf numFmtId="0" fontId="9" fillId="0" borderId="1" xfId="0" applyFont="1" applyBorder="1" applyAlignment="1"/>
    <xf numFmtId="0" fontId="8" fillId="0" borderId="0" xfId="0" applyFont="1" applyBorder="1" applyAlignment="1">
      <alignment vertical="top" wrapText="1"/>
    </xf>
    <xf numFmtId="0" fontId="9" fillId="0" borderId="0" xfId="0" applyFont="1" applyAlignment="1"/>
    <xf numFmtId="0" fontId="9" fillId="0" borderId="9"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map.n-somerset.gov.uk/appraisalofpotentialresidentialsites.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n-somerset.gov.uk/sitesandpolic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map.n-somerset.gov.uk/appraisalofpotentialresidentialsites.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0"/>
  <sheetViews>
    <sheetView topLeftCell="A31" workbookViewId="0">
      <selection activeCell="B5" sqref="B5"/>
    </sheetView>
  </sheetViews>
  <sheetFormatPr defaultRowHeight="15" x14ac:dyDescent="0.25"/>
  <cols>
    <col min="1" max="1" width="15.36328125" style="164" customWidth="1"/>
    <col min="2" max="2" width="78" style="196" customWidth="1"/>
  </cols>
  <sheetData>
    <row r="1" spans="1:2" ht="24.75" customHeight="1" x14ac:dyDescent="0.3">
      <c r="A1" s="244" t="s">
        <v>652</v>
      </c>
      <c r="B1" s="244"/>
    </row>
    <row r="2" spans="1:2" ht="20.25" customHeight="1" x14ac:dyDescent="0.3">
      <c r="A2" s="239" t="s">
        <v>645</v>
      </c>
      <c r="B2" s="239"/>
    </row>
    <row r="3" spans="1:2" ht="31.2" x14ac:dyDescent="0.3">
      <c r="A3" s="195" t="s">
        <v>536</v>
      </c>
      <c r="B3" s="195" t="s">
        <v>537</v>
      </c>
    </row>
    <row r="4" spans="1:2" ht="30" x14ac:dyDescent="0.25">
      <c r="A4" s="194" t="s">
        <v>538</v>
      </c>
      <c r="B4" s="194" t="s">
        <v>539</v>
      </c>
    </row>
    <row r="5" spans="1:2" x14ac:dyDescent="0.25">
      <c r="A5" s="194" t="s">
        <v>540</v>
      </c>
      <c r="B5" s="194" t="s">
        <v>541</v>
      </c>
    </row>
    <row r="6" spans="1:2" x14ac:dyDescent="0.25">
      <c r="A6" s="194" t="s">
        <v>542</v>
      </c>
      <c r="B6" s="194" t="s">
        <v>543</v>
      </c>
    </row>
    <row r="7" spans="1:2" x14ac:dyDescent="0.25">
      <c r="A7" s="194" t="s">
        <v>544</v>
      </c>
      <c r="B7" s="194" t="s">
        <v>545</v>
      </c>
    </row>
    <row r="8" spans="1:2" x14ac:dyDescent="0.25">
      <c r="A8" s="194"/>
      <c r="B8" s="194"/>
    </row>
    <row r="9" spans="1:2" ht="31.2" x14ac:dyDescent="0.3">
      <c r="A9" s="195" t="s">
        <v>546</v>
      </c>
      <c r="B9" s="195" t="s">
        <v>547</v>
      </c>
    </row>
    <row r="10" spans="1:2" ht="30" x14ac:dyDescent="0.25">
      <c r="A10" s="194" t="s">
        <v>548</v>
      </c>
      <c r="B10" s="194" t="s">
        <v>549</v>
      </c>
    </row>
    <row r="11" spans="1:2" x14ac:dyDescent="0.25">
      <c r="A11" s="194" t="s">
        <v>540</v>
      </c>
      <c r="B11" s="194" t="s">
        <v>550</v>
      </c>
    </row>
    <row r="12" spans="1:2" x14ac:dyDescent="0.25">
      <c r="A12" s="194" t="s">
        <v>542</v>
      </c>
      <c r="B12" s="194" t="s">
        <v>551</v>
      </c>
    </row>
    <row r="13" spans="1:2" x14ac:dyDescent="0.25">
      <c r="A13" s="194" t="s">
        <v>544</v>
      </c>
      <c r="B13" s="194" t="s">
        <v>552</v>
      </c>
    </row>
    <row r="14" spans="1:2" x14ac:dyDescent="0.25">
      <c r="A14" s="194"/>
      <c r="B14" s="194"/>
    </row>
    <row r="15" spans="1:2" ht="23.25" customHeight="1" x14ac:dyDescent="0.3">
      <c r="A15" s="239" t="s">
        <v>646</v>
      </c>
      <c r="B15" s="239"/>
    </row>
    <row r="16" spans="1:2" x14ac:dyDescent="0.25">
      <c r="A16" s="194"/>
      <c r="B16" s="194"/>
    </row>
    <row r="17" spans="1:2" ht="31.2" x14ac:dyDescent="0.3">
      <c r="A17" s="195" t="s">
        <v>553</v>
      </c>
      <c r="B17" s="195" t="s">
        <v>554</v>
      </c>
    </row>
    <row r="18" spans="1:2" ht="45" x14ac:dyDescent="0.25">
      <c r="A18" s="194" t="s">
        <v>555</v>
      </c>
      <c r="B18" s="194" t="s">
        <v>556</v>
      </c>
    </row>
    <row r="19" spans="1:2" x14ac:dyDescent="0.25">
      <c r="A19" s="194" t="s">
        <v>540</v>
      </c>
      <c r="B19" s="194" t="s">
        <v>557</v>
      </c>
    </row>
    <row r="20" spans="1:2" x14ac:dyDescent="0.25">
      <c r="A20" s="194" t="s">
        <v>542</v>
      </c>
      <c r="B20" s="194" t="s">
        <v>558</v>
      </c>
    </row>
    <row r="21" spans="1:2" x14ac:dyDescent="0.25">
      <c r="A21" s="194" t="s">
        <v>544</v>
      </c>
      <c r="B21" s="194" t="s">
        <v>559</v>
      </c>
    </row>
    <row r="22" spans="1:2" x14ac:dyDescent="0.25">
      <c r="A22" s="194"/>
      <c r="B22" s="194"/>
    </row>
    <row r="23" spans="1:2" ht="31.2" x14ac:dyDescent="0.3">
      <c r="A23" s="195" t="s">
        <v>560</v>
      </c>
      <c r="B23" s="195" t="s">
        <v>561</v>
      </c>
    </row>
    <row r="24" spans="1:2" ht="30" x14ac:dyDescent="0.25">
      <c r="A24" s="194" t="s">
        <v>562</v>
      </c>
      <c r="B24" s="194" t="s">
        <v>647</v>
      </c>
    </row>
    <row r="25" spans="1:2" x14ac:dyDescent="0.25">
      <c r="A25" s="194" t="s">
        <v>540</v>
      </c>
      <c r="B25" s="194" t="s">
        <v>563</v>
      </c>
    </row>
    <row r="26" spans="1:2" x14ac:dyDescent="0.25">
      <c r="A26" s="194" t="s">
        <v>542</v>
      </c>
      <c r="B26" s="194" t="s">
        <v>564</v>
      </c>
    </row>
    <row r="27" spans="1:2" x14ac:dyDescent="0.25">
      <c r="A27" s="194" t="s">
        <v>544</v>
      </c>
      <c r="B27" s="194" t="s">
        <v>565</v>
      </c>
    </row>
    <row r="28" spans="1:2" x14ac:dyDescent="0.25">
      <c r="A28" s="194"/>
      <c r="B28" s="194"/>
    </row>
    <row r="29" spans="1:2" ht="31.2" x14ac:dyDescent="0.3">
      <c r="A29" s="195" t="s">
        <v>560</v>
      </c>
      <c r="B29" s="195" t="s">
        <v>566</v>
      </c>
    </row>
    <row r="30" spans="1:2" ht="30" x14ac:dyDescent="0.25">
      <c r="A30" s="194" t="s">
        <v>567</v>
      </c>
      <c r="B30" s="194" t="s">
        <v>648</v>
      </c>
    </row>
    <row r="31" spans="1:2" x14ac:dyDescent="0.25">
      <c r="A31" s="194" t="s">
        <v>540</v>
      </c>
      <c r="B31" s="194" t="s">
        <v>568</v>
      </c>
    </row>
    <row r="32" spans="1:2" x14ac:dyDescent="0.25">
      <c r="A32" s="194" t="s">
        <v>542</v>
      </c>
      <c r="B32" s="194" t="s">
        <v>569</v>
      </c>
    </row>
    <row r="33" spans="1:2" x14ac:dyDescent="0.25">
      <c r="A33" s="194" t="s">
        <v>544</v>
      </c>
      <c r="B33" s="194" t="s">
        <v>570</v>
      </c>
    </row>
    <row r="34" spans="1:2" x14ac:dyDescent="0.25">
      <c r="A34" s="194"/>
      <c r="B34" s="194"/>
    </row>
    <row r="35" spans="1:2" ht="31.2" x14ac:dyDescent="0.3">
      <c r="A35" s="195" t="s">
        <v>571</v>
      </c>
      <c r="B35" s="195" t="s">
        <v>572</v>
      </c>
    </row>
    <row r="36" spans="1:2" x14ac:dyDescent="0.25">
      <c r="A36" s="194" t="s">
        <v>540</v>
      </c>
      <c r="B36" s="194" t="s">
        <v>573</v>
      </c>
    </row>
    <row r="37" spans="1:2" x14ac:dyDescent="0.25">
      <c r="A37" s="194" t="s">
        <v>542</v>
      </c>
      <c r="B37" s="194" t="s">
        <v>574</v>
      </c>
    </row>
    <row r="38" spans="1:2" x14ac:dyDescent="0.25">
      <c r="A38" s="194" t="s">
        <v>544</v>
      </c>
      <c r="B38" s="194" t="s">
        <v>575</v>
      </c>
    </row>
    <row r="39" spans="1:2" x14ac:dyDescent="0.25">
      <c r="A39" s="194"/>
      <c r="B39" s="194"/>
    </row>
    <row r="40" spans="1:2" ht="31.2" x14ac:dyDescent="0.3">
      <c r="A40" s="195" t="s">
        <v>576</v>
      </c>
      <c r="B40" s="195" t="s">
        <v>577</v>
      </c>
    </row>
    <row r="41" spans="1:2" ht="30" x14ac:dyDescent="0.25">
      <c r="A41" s="194" t="s">
        <v>578</v>
      </c>
      <c r="B41" s="194" t="s">
        <v>579</v>
      </c>
    </row>
    <row r="42" spans="1:2" x14ac:dyDescent="0.25">
      <c r="A42" s="194" t="s">
        <v>540</v>
      </c>
      <c r="B42" s="194" t="s">
        <v>580</v>
      </c>
    </row>
    <row r="43" spans="1:2" x14ac:dyDescent="0.25">
      <c r="A43" s="194" t="s">
        <v>542</v>
      </c>
      <c r="B43" s="194" t="s">
        <v>581</v>
      </c>
    </row>
    <row r="44" spans="1:2" x14ac:dyDescent="0.25">
      <c r="A44" s="194" t="s">
        <v>544</v>
      </c>
      <c r="B44" s="194" t="s">
        <v>582</v>
      </c>
    </row>
    <row r="45" spans="1:2" x14ac:dyDescent="0.25">
      <c r="A45" s="194"/>
      <c r="B45" s="194"/>
    </row>
    <row r="46" spans="1:2" ht="25.5" customHeight="1" x14ac:dyDescent="0.3">
      <c r="A46" s="242" t="s">
        <v>643</v>
      </c>
      <c r="B46" s="243"/>
    </row>
    <row r="47" spans="1:2" x14ac:dyDescent="0.25">
      <c r="A47" s="194"/>
      <c r="B47" s="194"/>
    </row>
    <row r="48" spans="1:2" ht="31.2" x14ac:dyDescent="0.3">
      <c r="A48" s="195" t="s">
        <v>583</v>
      </c>
      <c r="B48" s="195" t="s">
        <v>584</v>
      </c>
    </row>
    <row r="49" spans="1:2" ht="45" x14ac:dyDescent="0.25">
      <c r="A49" s="194" t="s">
        <v>585</v>
      </c>
      <c r="B49" s="194" t="s">
        <v>586</v>
      </c>
    </row>
    <row r="50" spans="1:2" x14ac:dyDescent="0.25">
      <c r="A50" s="194" t="s">
        <v>540</v>
      </c>
      <c r="B50" s="194" t="s">
        <v>587</v>
      </c>
    </row>
    <row r="51" spans="1:2" x14ac:dyDescent="0.25">
      <c r="A51" s="194" t="s">
        <v>542</v>
      </c>
      <c r="B51" s="194" t="s">
        <v>588</v>
      </c>
    </row>
    <row r="52" spans="1:2" x14ac:dyDescent="0.25">
      <c r="A52" s="194" t="s">
        <v>544</v>
      </c>
      <c r="B52" s="194" t="s">
        <v>589</v>
      </c>
    </row>
    <row r="53" spans="1:2" x14ac:dyDescent="0.25">
      <c r="A53" s="194"/>
      <c r="B53" s="194"/>
    </row>
    <row r="54" spans="1:2" ht="31.2" x14ac:dyDescent="0.3">
      <c r="A54" s="195" t="s">
        <v>590</v>
      </c>
      <c r="B54" s="195" t="s">
        <v>591</v>
      </c>
    </row>
    <row r="55" spans="1:2" ht="90" x14ac:dyDescent="0.25">
      <c r="A55" s="194" t="s">
        <v>638</v>
      </c>
      <c r="B55" s="194" t="s">
        <v>592</v>
      </c>
    </row>
    <row r="56" spans="1:2" x14ac:dyDescent="0.25">
      <c r="A56" s="194" t="s">
        <v>540</v>
      </c>
      <c r="B56" s="194" t="s">
        <v>593</v>
      </c>
    </row>
    <row r="57" spans="1:2" x14ac:dyDescent="0.25">
      <c r="A57" s="194" t="s">
        <v>542</v>
      </c>
      <c r="B57" s="194" t="s">
        <v>594</v>
      </c>
    </row>
    <row r="58" spans="1:2" x14ac:dyDescent="0.25">
      <c r="A58" s="194" t="s">
        <v>544</v>
      </c>
      <c r="B58" s="194" t="s">
        <v>595</v>
      </c>
    </row>
    <row r="59" spans="1:2" x14ac:dyDescent="0.25">
      <c r="A59" s="194"/>
      <c r="B59" s="194"/>
    </row>
    <row r="60" spans="1:2" ht="62.4" x14ac:dyDescent="0.3">
      <c r="A60" s="195" t="s">
        <v>596</v>
      </c>
      <c r="B60" s="195" t="s">
        <v>639</v>
      </c>
    </row>
    <row r="61" spans="1:2" ht="45" x14ac:dyDescent="0.25">
      <c r="A61" s="194" t="s">
        <v>597</v>
      </c>
      <c r="B61" s="194" t="s">
        <v>640</v>
      </c>
    </row>
    <row r="62" spans="1:2" ht="30" x14ac:dyDescent="0.25">
      <c r="A62" s="194" t="s">
        <v>540</v>
      </c>
      <c r="B62" s="194" t="s">
        <v>598</v>
      </c>
    </row>
    <row r="63" spans="1:2" x14ac:dyDescent="0.25">
      <c r="A63" s="194" t="s">
        <v>542</v>
      </c>
      <c r="B63" s="194" t="s">
        <v>599</v>
      </c>
    </row>
    <row r="64" spans="1:2" x14ac:dyDescent="0.25">
      <c r="A64" s="194" t="s">
        <v>544</v>
      </c>
      <c r="B64" s="194" t="s">
        <v>600</v>
      </c>
    </row>
    <row r="65" spans="1:2" x14ac:dyDescent="0.25">
      <c r="A65" s="194"/>
      <c r="B65" s="194"/>
    </row>
    <row r="66" spans="1:2" ht="31.2" x14ac:dyDescent="0.3">
      <c r="A66" s="195" t="s">
        <v>601</v>
      </c>
      <c r="B66" s="195" t="s">
        <v>602</v>
      </c>
    </row>
    <row r="67" spans="1:2" ht="75" x14ac:dyDescent="0.25">
      <c r="A67" s="194" t="s">
        <v>603</v>
      </c>
      <c r="B67" s="194" t="s">
        <v>604</v>
      </c>
    </row>
    <row r="68" spans="1:2" x14ac:dyDescent="0.25">
      <c r="A68" s="194" t="s">
        <v>540</v>
      </c>
      <c r="B68" s="194" t="s">
        <v>605</v>
      </c>
    </row>
    <row r="69" spans="1:2" x14ac:dyDescent="0.25">
      <c r="A69" s="194" t="s">
        <v>542</v>
      </c>
      <c r="B69" s="194" t="s">
        <v>606</v>
      </c>
    </row>
    <row r="70" spans="1:2" x14ac:dyDescent="0.25">
      <c r="A70" s="194" t="s">
        <v>544</v>
      </c>
      <c r="B70" s="194" t="s">
        <v>607</v>
      </c>
    </row>
    <row r="71" spans="1:2" x14ac:dyDescent="0.25">
      <c r="A71" s="194"/>
      <c r="B71" s="194"/>
    </row>
    <row r="72" spans="1:2" ht="31.2" x14ac:dyDescent="0.3">
      <c r="A72" s="195" t="s">
        <v>608</v>
      </c>
      <c r="B72" s="195" t="s">
        <v>609</v>
      </c>
    </row>
    <row r="73" spans="1:2" ht="45" x14ac:dyDescent="0.25">
      <c r="A73" s="194" t="s">
        <v>610</v>
      </c>
      <c r="B73" s="194" t="s">
        <v>641</v>
      </c>
    </row>
    <row r="74" spans="1:2" x14ac:dyDescent="0.25">
      <c r="A74" s="194" t="s">
        <v>540</v>
      </c>
      <c r="B74" s="194" t="s">
        <v>611</v>
      </c>
    </row>
    <row r="75" spans="1:2" x14ac:dyDescent="0.25">
      <c r="A75" s="194" t="s">
        <v>542</v>
      </c>
      <c r="B75" s="194" t="s">
        <v>612</v>
      </c>
    </row>
    <row r="76" spans="1:2" x14ac:dyDescent="0.25">
      <c r="A76" s="194" t="s">
        <v>544</v>
      </c>
      <c r="B76" s="194" t="s">
        <v>613</v>
      </c>
    </row>
    <row r="77" spans="1:2" x14ac:dyDescent="0.25">
      <c r="A77" s="194"/>
      <c r="B77" s="194"/>
    </row>
    <row r="78" spans="1:2" ht="31.2" x14ac:dyDescent="0.3">
      <c r="A78" s="195" t="s">
        <v>614</v>
      </c>
      <c r="B78" s="195" t="s">
        <v>615</v>
      </c>
    </row>
    <row r="79" spans="1:2" ht="30" x14ac:dyDescent="0.25">
      <c r="A79" s="194" t="s">
        <v>616</v>
      </c>
      <c r="B79" s="194" t="s">
        <v>617</v>
      </c>
    </row>
    <row r="80" spans="1:2" x14ac:dyDescent="0.25">
      <c r="A80" s="194" t="s">
        <v>540</v>
      </c>
      <c r="B80" s="194" t="s">
        <v>651</v>
      </c>
    </row>
    <row r="81" spans="1:2" x14ac:dyDescent="0.25">
      <c r="A81" s="194" t="s">
        <v>542</v>
      </c>
      <c r="B81" s="194" t="s">
        <v>618</v>
      </c>
    </row>
    <row r="82" spans="1:2" x14ac:dyDescent="0.25">
      <c r="A82" s="194" t="s">
        <v>544</v>
      </c>
      <c r="B82" s="194" t="s">
        <v>650</v>
      </c>
    </row>
    <row r="83" spans="1:2" x14ac:dyDescent="0.25">
      <c r="A83" s="194"/>
      <c r="B83" s="194"/>
    </row>
    <row r="84" spans="1:2" s="193" customFormat="1" ht="31.2" x14ac:dyDescent="0.3">
      <c r="A84" s="195" t="s">
        <v>619</v>
      </c>
      <c r="B84" s="195" t="s">
        <v>620</v>
      </c>
    </row>
    <row r="85" spans="1:2" ht="30" x14ac:dyDescent="0.25">
      <c r="A85" s="194" t="s">
        <v>616</v>
      </c>
      <c r="B85" s="194" t="s">
        <v>621</v>
      </c>
    </row>
    <row r="86" spans="1:2" x14ac:dyDescent="0.25">
      <c r="A86" s="194" t="s">
        <v>540</v>
      </c>
      <c r="B86" s="194" t="s">
        <v>622</v>
      </c>
    </row>
    <row r="87" spans="1:2" x14ac:dyDescent="0.25">
      <c r="A87" s="194" t="s">
        <v>542</v>
      </c>
      <c r="B87" s="194" t="s">
        <v>623</v>
      </c>
    </row>
    <row r="88" spans="1:2" x14ac:dyDescent="0.25">
      <c r="A88" s="194" t="s">
        <v>544</v>
      </c>
      <c r="B88" s="194" t="s">
        <v>624</v>
      </c>
    </row>
    <row r="89" spans="1:2" x14ac:dyDescent="0.25">
      <c r="A89" s="194"/>
      <c r="B89" s="194"/>
    </row>
    <row r="90" spans="1:2" s="193" customFormat="1" ht="31.2" x14ac:dyDescent="0.3">
      <c r="A90" s="195" t="s">
        <v>655</v>
      </c>
      <c r="B90" s="195" t="s">
        <v>667</v>
      </c>
    </row>
    <row r="91" spans="1:2" ht="30" x14ac:dyDescent="0.25">
      <c r="A91" s="194" t="s">
        <v>656</v>
      </c>
      <c r="B91" s="194" t="s">
        <v>657</v>
      </c>
    </row>
    <row r="92" spans="1:2" x14ac:dyDescent="0.25">
      <c r="A92" s="194" t="s">
        <v>540</v>
      </c>
      <c r="B92" s="194" t="s">
        <v>658</v>
      </c>
    </row>
    <row r="93" spans="1:2" x14ac:dyDescent="0.25">
      <c r="A93" s="194" t="s">
        <v>542</v>
      </c>
      <c r="B93" s="194" t="s">
        <v>659</v>
      </c>
    </row>
    <row r="94" spans="1:2" x14ac:dyDescent="0.25">
      <c r="A94" s="194" t="s">
        <v>544</v>
      </c>
      <c r="B94" s="194" t="s">
        <v>660</v>
      </c>
    </row>
    <row r="95" spans="1:2" x14ac:dyDescent="0.25">
      <c r="A95" s="194"/>
      <c r="B95" s="194"/>
    </row>
    <row r="96" spans="1:2" ht="23.25" customHeight="1" x14ac:dyDescent="0.3">
      <c r="A96" s="240" t="s">
        <v>644</v>
      </c>
      <c r="B96" s="241"/>
    </row>
    <row r="97" spans="1:2" x14ac:dyDescent="0.25">
      <c r="A97" s="194"/>
      <c r="B97" s="194"/>
    </row>
    <row r="98" spans="1:2" ht="31.2" x14ac:dyDescent="0.3">
      <c r="A98" s="195" t="s">
        <v>625</v>
      </c>
      <c r="B98" s="195" t="s">
        <v>626</v>
      </c>
    </row>
    <row r="99" spans="1:2" ht="60" x14ac:dyDescent="0.25">
      <c r="A99" s="194" t="s">
        <v>642</v>
      </c>
      <c r="B99" s="194" t="s">
        <v>628</v>
      </c>
    </row>
    <row r="100" spans="1:2" x14ac:dyDescent="0.25">
      <c r="A100" s="194"/>
      <c r="B100" s="194"/>
    </row>
    <row r="101" spans="1:2" x14ac:dyDescent="0.25">
      <c r="A101" s="194" t="s">
        <v>627</v>
      </c>
      <c r="B101" s="194"/>
    </row>
    <row r="102" spans="1:2" x14ac:dyDescent="0.25">
      <c r="A102" s="194" t="s">
        <v>540</v>
      </c>
      <c r="B102" s="194" t="s">
        <v>629</v>
      </c>
    </row>
    <row r="103" spans="1:2" x14ac:dyDescent="0.25">
      <c r="A103" s="194" t="s">
        <v>542</v>
      </c>
      <c r="B103" s="194" t="s">
        <v>630</v>
      </c>
    </row>
    <row r="104" spans="1:2" x14ac:dyDescent="0.25">
      <c r="A104" s="194" t="s">
        <v>544</v>
      </c>
      <c r="B104" s="194" t="s">
        <v>631</v>
      </c>
    </row>
    <row r="105" spans="1:2" x14ac:dyDescent="0.25">
      <c r="A105" s="194"/>
      <c r="B105" s="194"/>
    </row>
    <row r="106" spans="1:2" ht="31.2" x14ac:dyDescent="0.3">
      <c r="A106" s="195" t="s">
        <v>632</v>
      </c>
      <c r="B106" s="195" t="s">
        <v>633</v>
      </c>
    </row>
    <row r="107" spans="1:2" ht="60" x14ac:dyDescent="0.25">
      <c r="A107" s="194" t="s">
        <v>634</v>
      </c>
      <c r="B107" s="194" t="s">
        <v>649</v>
      </c>
    </row>
    <row r="108" spans="1:2" x14ac:dyDescent="0.25">
      <c r="A108" s="194" t="s">
        <v>540</v>
      </c>
      <c r="B108" s="194" t="s">
        <v>635</v>
      </c>
    </row>
    <row r="109" spans="1:2" x14ac:dyDescent="0.25">
      <c r="A109" s="194" t="s">
        <v>542</v>
      </c>
      <c r="B109" s="194" t="s">
        <v>636</v>
      </c>
    </row>
    <row r="110" spans="1:2" x14ac:dyDescent="0.25">
      <c r="A110" s="194" t="s">
        <v>544</v>
      </c>
      <c r="B110" s="194" t="s">
        <v>637</v>
      </c>
    </row>
  </sheetData>
  <mergeCells count="5">
    <mergeCell ref="A15:B15"/>
    <mergeCell ref="A2:B2"/>
    <mergeCell ref="A96:B96"/>
    <mergeCell ref="A46:B46"/>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
  <sheetViews>
    <sheetView zoomScale="80" zoomScaleNormal="80" workbookViewId="0">
      <pane ySplit="3" topLeftCell="A4" activePane="bottomLeft" state="frozen"/>
      <selection pane="bottomLeft" activeCell="G3" sqref="G3"/>
    </sheetView>
  </sheetViews>
  <sheetFormatPr defaultRowHeight="15" x14ac:dyDescent="0.25"/>
  <cols>
    <col min="1" max="1" width="17.08984375" customWidth="1"/>
    <col min="4" max="4" width="9.453125" customWidth="1"/>
    <col min="5" max="20" width="7.81640625" customWidth="1"/>
    <col min="21" max="21" width="16.90625" customWidth="1"/>
  </cols>
  <sheetData>
    <row r="1" spans="1:21" s="125" customFormat="1" ht="30" customHeight="1" x14ac:dyDescent="0.25">
      <c r="A1" s="248" t="s">
        <v>54</v>
      </c>
      <c r="B1" s="248"/>
      <c r="C1" s="249"/>
      <c r="D1" s="249"/>
      <c r="E1" s="248" t="s">
        <v>49</v>
      </c>
      <c r="F1" s="248"/>
      <c r="G1" s="248" t="s">
        <v>50</v>
      </c>
      <c r="H1" s="249"/>
      <c r="I1" s="249"/>
      <c r="J1" s="249"/>
      <c r="K1" s="249"/>
      <c r="L1" s="254" t="s">
        <v>51</v>
      </c>
      <c r="M1" s="255"/>
      <c r="N1" s="255"/>
      <c r="O1" s="255"/>
      <c r="P1" s="255"/>
      <c r="Q1" s="255"/>
      <c r="R1" s="256"/>
      <c r="S1" s="248" t="s">
        <v>53</v>
      </c>
      <c r="T1" s="249"/>
      <c r="U1" s="166" t="s">
        <v>55</v>
      </c>
    </row>
    <row r="2" spans="1:21" s="125" customFormat="1" x14ac:dyDescent="0.25">
      <c r="A2" s="245" t="s">
        <v>52</v>
      </c>
      <c r="B2" s="246"/>
      <c r="C2" s="246"/>
      <c r="D2" s="247"/>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8"/>
    </row>
    <row r="3" spans="1:21" s="125" customFormat="1" ht="48.75" customHeight="1" x14ac:dyDescent="0.25">
      <c r="A3" s="197" t="s">
        <v>668</v>
      </c>
      <c r="B3" s="179" t="s">
        <v>120</v>
      </c>
      <c r="C3" s="180" t="s">
        <v>1</v>
      </c>
      <c r="D3" s="180" t="s">
        <v>526</v>
      </c>
      <c r="E3" s="181" t="s">
        <v>189</v>
      </c>
      <c r="F3" s="181" t="s">
        <v>191</v>
      </c>
      <c r="G3" s="181" t="s">
        <v>190</v>
      </c>
      <c r="H3" s="181" t="s">
        <v>518</v>
      </c>
      <c r="I3" s="181" t="s">
        <v>519</v>
      </c>
      <c r="J3" s="181" t="s">
        <v>492</v>
      </c>
      <c r="K3" s="181" t="s">
        <v>474</v>
      </c>
      <c r="L3" s="181" t="s">
        <v>197</v>
      </c>
      <c r="M3" s="181" t="s">
        <v>200</v>
      </c>
      <c r="N3" s="181" t="s">
        <v>263</v>
      </c>
      <c r="O3" s="181" t="s">
        <v>192</v>
      </c>
      <c r="P3" s="181" t="s">
        <v>230</v>
      </c>
      <c r="Q3" s="181" t="s">
        <v>193</v>
      </c>
      <c r="R3" s="181" t="s">
        <v>661</v>
      </c>
      <c r="S3" s="181" t="s">
        <v>194</v>
      </c>
      <c r="T3" s="181" t="s">
        <v>195</v>
      </c>
      <c r="U3" s="181" t="s">
        <v>42</v>
      </c>
    </row>
    <row r="4" spans="1:21" s="125" customFormat="1" ht="30" customHeight="1" x14ac:dyDescent="0.25">
      <c r="A4" s="151" t="s">
        <v>350</v>
      </c>
      <c r="B4" s="152" t="s">
        <v>351</v>
      </c>
      <c r="C4" s="109">
        <v>0.4</v>
      </c>
      <c r="D4" s="109">
        <v>16</v>
      </c>
      <c r="E4" s="46"/>
      <c r="F4" s="46"/>
      <c r="G4" s="47"/>
      <c r="H4" s="111"/>
      <c r="I4" s="49"/>
      <c r="J4" s="47"/>
      <c r="K4" s="76"/>
      <c r="L4" s="47"/>
      <c r="M4" s="47"/>
      <c r="N4" s="153"/>
      <c r="O4" s="47"/>
      <c r="P4" s="47"/>
      <c r="Q4" s="47"/>
      <c r="R4" s="231"/>
      <c r="S4" s="47"/>
      <c r="T4" s="47"/>
      <c r="U4" s="95" t="s">
        <v>352</v>
      </c>
    </row>
  </sheetData>
  <mergeCells count="6">
    <mergeCell ref="S1:T1"/>
    <mergeCell ref="A2:D2"/>
    <mergeCell ref="A1:D1"/>
    <mergeCell ref="E1:F1"/>
    <mergeCell ref="G1:K1"/>
    <mergeCell ref="L1:R1"/>
  </mergeCells>
  <pageMargins left="0.7" right="0.7" top="0.75" bottom="0.75"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24"/>
  <sheetViews>
    <sheetView zoomScale="80" zoomScaleNormal="80" workbookViewId="0">
      <pane ySplit="3" topLeftCell="A4" activePane="bottomLeft" state="frozen"/>
      <selection pane="bottomLeft" activeCell="H4" sqref="H3:H4"/>
    </sheetView>
  </sheetViews>
  <sheetFormatPr defaultRowHeight="15" x14ac:dyDescent="0.25"/>
  <cols>
    <col min="1" max="1" width="16.90625" customWidth="1"/>
    <col min="5" max="20" width="7.81640625" customWidth="1"/>
    <col min="21" max="21" width="20.08984375" customWidth="1"/>
  </cols>
  <sheetData>
    <row r="1" spans="1:21" s="84" customFormat="1" ht="31.5" customHeight="1" x14ac:dyDescent="0.25">
      <c r="A1" s="277" t="s">
        <v>54</v>
      </c>
      <c r="B1" s="278"/>
      <c r="C1" s="279"/>
      <c r="D1" s="280"/>
      <c r="E1" s="275" t="s">
        <v>49</v>
      </c>
      <c r="F1" s="275"/>
      <c r="G1" s="277" t="s">
        <v>50</v>
      </c>
      <c r="H1" s="279"/>
      <c r="I1" s="279"/>
      <c r="J1" s="279"/>
      <c r="K1" s="279"/>
      <c r="L1" s="281" t="s">
        <v>51</v>
      </c>
      <c r="M1" s="282"/>
      <c r="N1" s="282"/>
      <c r="O1" s="282"/>
      <c r="P1" s="282"/>
      <c r="Q1" s="282"/>
      <c r="R1" s="283"/>
      <c r="S1" s="275" t="s">
        <v>53</v>
      </c>
      <c r="T1" s="276"/>
      <c r="U1" s="22" t="s">
        <v>55</v>
      </c>
    </row>
    <row r="2" spans="1:21" s="125" customFormat="1" x14ac:dyDescent="0.25">
      <c r="A2" s="262" t="s">
        <v>52</v>
      </c>
      <c r="B2" s="246"/>
      <c r="C2" s="246"/>
      <c r="D2" s="247"/>
      <c r="E2" s="41">
        <v>1.1000000000000001</v>
      </c>
      <c r="F2" s="41">
        <v>1.2</v>
      </c>
      <c r="G2" s="57">
        <v>2.1</v>
      </c>
      <c r="H2" s="57">
        <v>2.2000000000000002</v>
      </c>
      <c r="I2" s="57">
        <v>2.2000000000000002</v>
      </c>
      <c r="J2" s="57">
        <v>2.2999999999999998</v>
      </c>
      <c r="K2" s="41">
        <v>2.4</v>
      </c>
      <c r="L2" s="57">
        <v>4.0999999999999996</v>
      </c>
      <c r="M2" s="57">
        <v>4.2</v>
      </c>
      <c r="N2" s="57">
        <v>4.3</v>
      </c>
      <c r="O2" s="57">
        <v>4.4000000000000004</v>
      </c>
      <c r="P2" s="57">
        <v>4.5</v>
      </c>
      <c r="Q2" s="41" t="s">
        <v>119</v>
      </c>
      <c r="R2" s="41">
        <v>4.8</v>
      </c>
      <c r="S2" s="57">
        <v>5.0999999999999996</v>
      </c>
      <c r="T2" s="57">
        <v>5.2</v>
      </c>
      <c r="U2" s="39"/>
    </row>
    <row r="3" spans="1:21" s="125" customFormat="1" ht="44.25" customHeight="1" x14ac:dyDescent="0.25">
      <c r="A3" s="197" t="s">
        <v>668</v>
      </c>
      <c r="B3" s="39" t="s">
        <v>120</v>
      </c>
      <c r="C3" s="40" t="s">
        <v>1</v>
      </c>
      <c r="D3" s="40" t="s">
        <v>2</v>
      </c>
      <c r="E3" s="57" t="s">
        <v>189</v>
      </c>
      <c r="F3" s="57" t="s">
        <v>191</v>
      </c>
      <c r="G3" s="57" t="s">
        <v>190</v>
      </c>
      <c r="H3" s="57" t="s">
        <v>493</v>
      </c>
      <c r="I3" s="57" t="s">
        <v>494</v>
      </c>
      <c r="J3" s="57" t="s">
        <v>492</v>
      </c>
      <c r="K3" s="41" t="s">
        <v>262</v>
      </c>
      <c r="L3" s="57" t="s">
        <v>197</v>
      </c>
      <c r="M3" s="57" t="s">
        <v>200</v>
      </c>
      <c r="N3" s="57" t="s">
        <v>263</v>
      </c>
      <c r="O3" s="57" t="s">
        <v>192</v>
      </c>
      <c r="P3" s="41" t="s">
        <v>230</v>
      </c>
      <c r="Q3" s="41" t="s">
        <v>193</v>
      </c>
      <c r="R3" s="41" t="s">
        <v>661</v>
      </c>
      <c r="S3" s="57" t="s">
        <v>194</v>
      </c>
      <c r="T3" s="57" t="s">
        <v>195</v>
      </c>
      <c r="U3" s="57" t="s">
        <v>42</v>
      </c>
    </row>
    <row r="4" spans="1:21" s="125" customFormat="1" ht="30" customHeight="1" x14ac:dyDescent="0.25">
      <c r="A4" s="52" t="s">
        <v>480</v>
      </c>
      <c r="B4" s="43" t="s">
        <v>353</v>
      </c>
      <c r="C4" s="44">
        <v>0.48</v>
      </c>
      <c r="D4" s="56">
        <v>10</v>
      </c>
      <c r="E4" s="46"/>
      <c r="F4" s="46"/>
      <c r="G4" s="50"/>
      <c r="H4" s="50"/>
      <c r="I4" s="50"/>
      <c r="J4" s="50"/>
      <c r="K4" s="46"/>
      <c r="L4" s="51"/>
      <c r="M4" s="48"/>
      <c r="N4" s="50"/>
      <c r="O4" s="51"/>
      <c r="P4" s="50"/>
      <c r="Q4" s="50"/>
      <c r="R4" s="3"/>
      <c r="S4" s="50"/>
      <c r="T4" s="50"/>
      <c r="U4" s="58" t="s">
        <v>354</v>
      </c>
    </row>
    <row r="5" spans="1:21" s="125" customFormat="1" ht="30" customHeight="1" x14ac:dyDescent="0.25">
      <c r="A5" s="52" t="s">
        <v>481</v>
      </c>
      <c r="B5" s="43" t="s">
        <v>355</v>
      </c>
      <c r="C5" s="44">
        <v>0.22</v>
      </c>
      <c r="D5" s="56">
        <v>20</v>
      </c>
      <c r="E5" s="46"/>
      <c r="F5" s="46"/>
      <c r="G5" s="142"/>
      <c r="H5" s="50"/>
      <c r="I5" s="50"/>
      <c r="J5" s="50"/>
      <c r="K5" s="46"/>
      <c r="L5" s="50"/>
      <c r="M5" s="48"/>
      <c r="N5" s="48"/>
      <c r="O5" s="51"/>
      <c r="P5" s="48"/>
      <c r="Q5" s="50"/>
      <c r="R5" s="3"/>
      <c r="S5" s="142"/>
      <c r="T5" s="50"/>
      <c r="U5" s="58" t="s">
        <v>356</v>
      </c>
    </row>
    <row r="6" spans="1:21" s="125" customFormat="1" ht="30" customHeight="1" x14ac:dyDescent="0.25">
      <c r="A6" s="42" t="s">
        <v>482</v>
      </c>
      <c r="B6" s="43" t="s">
        <v>357</v>
      </c>
      <c r="C6" s="44">
        <v>7.84</v>
      </c>
      <c r="D6" s="58">
        <v>235</v>
      </c>
      <c r="E6" s="46"/>
      <c r="F6" s="46"/>
      <c r="G6" s="142"/>
      <c r="H6" s="50"/>
      <c r="I6" s="50"/>
      <c r="J6" s="50"/>
      <c r="K6" s="46"/>
      <c r="L6" s="50"/>
      <c r="M6" s="48"/>
      <c r="N6" s="48"/>
      <c r="O6" s="51"/>
      <c r="P6" s="48"/>
      <c r="Q6" s="50"/>
      <c r="R6" s="4"/>
      <c r="S6" s="142"/>
      <c r="T6" s="51"/>
      <c r="U6" s="58" t="s">
        <v>358</v>
      </c>
    </row>
    <row r="7" spans="1:21" s="125" customFormat="1" ht="30" customHeight="1" x14ac:dyDescent="0.25">
      <c r="A7" s="42" t="s">
        <v>359</v>
      </c>
      <c r="B7" s="43" t="s">
        <v>360</v>
      </c>
      <c r="C7" s="44">
        <v>19.68</v>
      </c>
      <c r="D7" s="78">
        <v>394</v>
      </c>
      <c r="E7" s="46"/>
      <c r="F7" s="46"/>
      <c r="G7" s="142"/>
      <c r="H7" s="50"/>
      <c r="I7" s="50"/>
      <c r="J7" s="50"/>
      <c r="K7" s="46"/>
      <c r="L7" s="50"/>
      <c r="M7" s="48"/>
      <c r="N7" s="48"/>
      <c r="O7" s="51"/>
      <c r="P7" s="48"/>
      <c r="Q7" s="50"/>
      <c r="R7" s="4"/>
      <c r="S7" s="142"/>
      <c r="T7" s="51"/>
      <c r="U7" s="58" t="s">
        <v>358</v>
      </c>
    </row>
    <row r="8" spans="1:21" s="125" customFormat="1" ht="30" customHeight="1" x14ac:dyDescent="0.25">
      <c r="A8" s="42" t="s">
        <v>483</v>
      </c>
      <c r="B8" s="43" t="s">
        <v>361</v>
      </c>
      <c r="C8" s="44">
        <v>0.55000000000000004</v>
      </c>
      <c r="D8" s="78">
        <v>22</v>
      </c>
      <c r="E8" s="46"/>
      <c r="F8" s="46"/>
      <c r="G8" s="50"/>
      <c r="H8" s="50"/>
      <c r="I8" s="50"/>
      <c r="J8" s="50"/>
      <c r="K8" s="46"/>
      <c r="L8" s="50"/>
      <c r="M8" s="48"/>
      <c r="N8" s="50"/>
      <c r="O8" s="50"/>
      <c r="P8" s="50"/>
      <c r="Q8" s="50"/>
      <c r="R8" s="3"/>
      <c r="S8" s="50"/>
      <c r="T8" s="50"/>
      <c r="U8" s="58" t="s">
        <v>362</v>
      </c>
    </row>
    <row r="9" spans="1:21" s="125" customFormat="1" ht="30" customHeight="1" x14ac:dyDescent="0.25">
      <c r="A9" s="42" t="s">
        <v>484</v>
      </c>
      <c r="B9" s="43" t="s">
        <v>363</v>
      </c>
      <c r="C9" s="44">
        <v>0.24</v>
      </c>
      <c r="D9" s="58">
        <v>10</v>
      </c>
      <c r="E9" s="46"/>
      <c r="F9" s="46"/>
      <c r="G9" s="50"/>
      <c r="H9" s="50"/>
      <c r="I9" s="50"/>
      <c r="J9" s="50"/>
      <c r="K9" s="46"/>
      <c r="L9" s="50"/>
      <c r="M9" s="48"/>
      <c r="N9" s="50"/>
      <c r="O9" s="50"/>
      <c r="P9" s="50"/>
      <c r="Q9" s="50"/>
      <c r="R9" s="3"/>
      <c r="S9" s="50"/>
      <c r="T9" s="50"/>
      <c r="U9" s="58" t="s">
        <v>364</v>
      </c>
    </row>
    <row r="10" spans="1:21" s="125" customFormat="1" ht="30" customHeight="1" x14ac:dyDescent="0.25">
      <c r="A10" s="52" t="s">
        <v>506</v>
      </c>
      <c r="B10" s="43" t="s">
        <v>365</v>
      </c>
      <c r="C10" s="53">
        <v>0.42</v>
      </c>
      <c r="D10" s="58">
        <v>30</v>
      </c>
      <c r="E10" s="46"/>
      <c r="F10" s="46"/>
      <c r="G10" s="50"/>
      <c r="H10" s="50"/>
      <c r="I10" s="50"/>
      <c r="J10" s="50"/>
      <c r="K10" s="46"/>
      <c r="L10" s="50"/>
      <c r="M10" s="48"/>
      <c r="N10" s="50"/>
      <c r="O10" s="50"/>
      <c r="P10" s="50"/>
      <c r="Q10" s="50"/>
      <c r="R10" s="3"/>
      <c r="S10" s="50"/>
      <c r="T10" s="50"/>
      <c r="U10" s="58" t="s">
        <v>366</v>
      </c>
    </row>
    <row r="11" spans="1:21" s="125" customFormat="1" ht="30" customHeight="1" x14ac:dyDescent="0.25">
      <c r="A11" s="52" t="s">
        <v>485</v>
      </c>
      <c r="B11" s="43" t="s">
        <v>367</v>
      </c>
      <c r="C11" s="53">
        <v>2.5499999999999998</v>
      </c>
      <c r="D11" s="58">
        <v>102</v>
      </c>
      <c r="E11" s="46"/>
      <c r="F11" s="46"/>
      <c r="G11" s="50"/>
      <c r="H11" s="50"/>
      <c r="I11" s="50"/>
      <c r="J11" s="50"/>
      <c r="K11" s="46"/>
      <c r="L11" s="50"/>
      <c r="M11" s="48"/>
      <c r="N11" s="48"/>
      <c r="O11" s="51"/>
      <c r="P11" s="143"/>
      <c r="Q11" s="50"/>
      <c r="R11" s="3"/>
      <c r="S11" s="50"/>
      <c r="T11" s="48"/>
      <c r="U11" s="58" t="s">
        <v>368</v>
      </c>
    </row>
    <row r="12" spans="1:21" s="125" customFormat="1" ht="30" customHeight="1" x14ac:dyDescent="0.25">
      <c r="A12" s="54" t="s">
        <v>486</v>
      </c>
      <c r="B12" s="43" t="s">
        <v>369</v>
      </c>
      <c r="C12" s="45">
        <v>15.6</v>
      </c>
      <c r="D12" s="78">
        <v>312</v>
      </c>
      <c r="E12" s="46"/>
      <c r="F12" s="46"/>
      <c r="G12" s="50"/>
      <c r="H12" s="50"/>
      <c r="I12" s="50"/>
      <c r="J12" s="50"/>
      <c r="K12" s="46"/>
      <c r="L12" s="50"/>
      <c r="M12" s="48"/>
      <c r="N12" s="48"/>
      <c r="O12" s="51"/>
      <c r="P12" s="48"/>
      <c r="Q12" s="50"/>
      <c r="R12" s="4"/>
      <c r="S12" s="50"/>
      <c r="T12" s="48"/>
      <c r="U12" s="58" t="s">
        <v>370</v>
      </c>
    </row>
    <row r="13" spans="1:21" s="125" customFormat="1" ht="30" customHeight="1" x14ac:dyDescent="0.25">
      <c r="A13" s="54" t="s">
        <v>487</v>
      </c>
      <c r="B13" s="43" t="s">
        <v>371</v>
      </c>
      <c r="C13" s="45">
        <v>1.85</v>
      </c>
      <c r="D13" s="78">
        <v>74</v>
      </c>
      <c r="E13" s="46"/>
      <c r="F13" s="46"/>
      <c r="G13" s="50"/>
      <c r="H13" s="50"/>
      <c r="I13" s="50"/>
      <c r="J13" s="50"/>
      <c r="K13" s="46"/>
      <c r="L13" s="50"/>
      <c r="M13" s="48"/>
      <c r="N13" s="48"/>
      <c r="O13" s="51"/>
      <c r="P13" s="48"/>
      <c r="Q13" s="50"/>
      <c r="R13" s="3"/>
      <c r="S13" s="50"/>
      <c r="T13" s="48"/>
      <c r="U13" s="58" t="s">
        <v>372</v>
      </c>
    </row>
    <row r="14" spans="1:21" s="125" customFormat="1" ht="30" customHeight="1" x14ac:dyDescent="0.25">
      <c r="A14" s="54" t="s">
        <v>373</v>
      </c>
      <c r="B14" s="43" t="s">
        <v>374</v>
      </c>
      <c r="C14" s="120"/>
      <c r="D14" s="58">
        <v>115</v>
      </c>
      <c r="E14" s="46"/>
      <c r="F14" s="46"/>
      <c r="G14" s="50"/>
      <c r="H14" s="50"/>
      <c r="I14" s="50"/>
      <c r="J14" s="50"/>
      <c r="K14" s="46"/>
      <c r="L14" s="50"/>
      <c r="M14" s="48"/>
      <c r="N14" s="48"/>
      <c r="O14" s="51"/>
      <c r="P14" s="144"/>
      <c r="Q14" s="48"/>
      <c r="R14" s="3"/>
      <c r="S14" s="50"/>
      <c r="T14" s="48"/>
      <c r="U14" s="58" t="s">
        <v>375</v>
      </c>
    </row>
    <row r="15" spans="1:21" s="125" customFormat="1" ht="30" customHeight="1" x14ac:dyDescent="0.25">
      <c r="A15" s="52" t="s">
        <v>376</v>
      </c>
      <c r="B15" s="43" t="s">
        <v>377</v>
      </c>
      <c r="C15" s="44">
        <v>13.46</v>
      </c>
      <c r="D15" s="58">
        <v>450</v>
      </c>
      <c r="E15" s="46"/>
      <c r="F15" s="46"/>
      <c r="G15" s="50"/>
      <c r="H15" s="50"/>
      <c r="I15" s="50"/>
      <c r="J15" s="50"/>
      <c r="K15" s="46"/>
      <c r="L15" s="50"/>
      <c r="M15" s="48"/>
      <c r="N15" s="48"/>
      <c r="O15" s="51"/>
      <c r="P15" s="48"/>
      <c r="Q15" s="48"/>
      <c r="R15" s="4"/>
      <c r="S15" s="50"/>
      <c r="T15" s="48"/>
      <c r="U15" s="58" t="s">
        <v>378</v>
      </c>
    </row>
    <row r="16" spans="1:21" s="125" customFormat="1" ht="30" customHeight="1" x14ac:dyDescent="0.25">
      <c r="A16" s="52" t="s">
        <v>488</v>
      </c>
      <c r="B16" s="145" t="s">
        <v>379</v>
      </c>
      <c r="C16" s="75">
        <v>1.36</v>
      </c>
      <c r="D16" s="58">
        <v>14</v>
      </c>
      <c r="E16" s="46"/>
      <c r="F16" s="46"/>
      <c r="G16" s="50"/>
      <c r="H16" s="50"/>
      <c r="I16" s="50"/>
      <c r="J16" s="50"/>
      <c r="K16" s="46"/>
      <c r="L16" s="50"/>
      <c r="M16" s="48"/>
      <c r="N16" s="48"/>
      <c r="O16" s="51"/>
      <c r="P16" s="50"/>
      <c r="Q16" s="50"/>
      <c r="R16" s="3"/>
      <c r="S16" s="50"/>
      <c r="T16" s="50"/>
      <c r="U16" s="58" t="s">
        <v>380</v>
      </c>
    </row>
    <row r="17" spans="1:21" s="125" customFormat="1" ht="30" customHeight="1" x14ac:dyDescent="0.25">
      <c r="A17" s="52" t="s">
        <v>489</v>
      </c>
      <c r="B17" s="145" t="s">
        <v>381</v>
      </c>
      <c r="C17" s="75">
        <v>0.43</v>
      </c>
      <c r="D17" s="78">
        <v>17</v>
      </c>
      <c r="E17" s="46"/>
      <c r="F17" s="46"/>
      <c r="G17" s="50"/>
      <c r="H17" s="50"/>
      <c r="I17" s="50"/>
      <c r="J17" s="50"/>
      <c r="K17" s="46"/>
      <c r="L17" s="50"/>
      <c r="M17" s="48"/>
      <c r="N17" s="48"/>
      <c r="O17" s="143"/>
      <c r="P17" s="50"/>
      <c r="Q17" s="50"/>
      <c r="R17" s="3"/>
      <c r="S17" s="50"/>
      <c r="T17" s="50"/>
      <c r="U17" s="58" t="s">
        <v>382</v>
      </c>
    </row>
    <row r="18" spans="1:21" s="125" customFormat="1" ht="30" customHeight="1" x14ac:dyDescent="0.25">
      <c r="A18" s="54" t="s">
        <v>490</v>
      </c>
      <c r="B18" s="145" t="s">
        <v>383</v>
      </c>
      <c r="C18" s="146">
        <v>23.5</v>
      </c>
      <c r="D18" s="78">
        <v>470</v>
      </c>
      <c r="E18" s="46"/>
      <c r="F18" s="46"/>
      <c r="G18" s="50"/>
      <c r="H18" s="50"/>
      <c r="I18" s="50"/>
      <c r="J18" s="50"/>
      <c r="K18" s="46"/>
      <c r="L18" s="50"/>
      <c r="M18" s="48"/>
      <c r="N18" s="48"/>
      <c r="O18" s="51"/>
      <c r="P18" s="48"/>
      <c r="Q18" s="50"/>
      <c r="R18" s="4"/>
      <c r="S18" s="50"/>
      <c r="T18" s="48"/>
      <c r="U18" s="58" t="s">
        <v>358</v>
      </c>
    </row>
    <row r="19" spans="1:21" s="125" customFormat="1" ht="30" customHeight="1" x14ac:dyDescent="0.25">
      <c r="A19" s="58" t="s">
        <v>384</v>
      </c>
      <c r="B19" s="147" t="s">
        <v>385</v>
      </c>
      <c r="C19" s="58">
        <v>34.49</v>
      </c>
      <c r="D19" s="58">
        <v>394</v>
      </c>
      <c r="E19" s="46"/>
      <c r="F19" s="46"/>
      <c r="G19" s="50"/>
      <c r="H19" s="50"/>
      <c r="I19" s="50"/>
      <c r="J19" s="50"/>
      <c r="K19" s="46"/>
      <c r="L19" s="50"/>
      <c r="M19" s="48"/>
      <c r="N19" s="48"/>
      <c r="O19" s="51"/>
      <c r="P19" s="48"/>
      <c r="Q19" s="50"/>
      <c r="R19" s="4"/>
      <c r="S19" s="50"/>
      <c r="T19" s="51"/>
      <c r="U19" s="58" t="s">
        <v>386</v>
      </c>
    </row>
    <row r="20" spans="1:21" s="125" customFormat="1" ht="30" customHeight="1" x14ac:dyDescent="0.25">
      <c r="A20" s="58" t="s">
        <v>491</v>
      </c>
      <c r="B20" s="147" t="s">
        <v>387</v>
      </c>
      <c r="C20" s="58">
        <v>8.0500000000000007</v>
      </c>
      <c r="D20" s="58">
        <v>193</v>
      </c>
      <c r="E20" s="46"/>
      <c r="F20" s="46"/>
      <c r="G20" s="50"/>
      <c r="H20" s="50"/>
      <c r="I20" s="50"/>
      <c r="J20" s="50"/>
      <c r="K20" s="46"/>
      <c r="L20" s="50"/>
      <c r="M20" s="48"/>
      <c r="N20" s="48"/>
      <c r="O20" s="51"/>
      <c r="P20" s="48"/>
      <c r="Q20" s="50"/>
      <c r="R20" s="4"/>
      <c r="S20" s="50"/>
      <c r="T20" s="48"/>
      <c r="U20" s="58" t="s">
        <v>388</v>
      </c>
    </row>
    <row r="21" spans="1:21" s="125" customFormat="1" ht="30" customHeight="1" x14ac:dyDescent="0.25">
      <c r="A21" s="58" t="s">
        <v>389</v>
      </c>
      <c r="B21" s="147" t="s">
        <v>390</v>
      </c>
      <c r="C21" s="58">
        <v>1.49</v>
      </c>
      <c r="D21" s="58">
        <v>60</v>
      </c>
      <c r="E21" s="46"/>
      <c r="F21" s="46"/>
      <c r="G21" s="50"/>
      <c r="H21" s="50"/>
      <c r="I21" s="50"/>
      <c r="J21" s="50"/>
      <c r="K21" s="46"/>
      <c r="L21" s="50"/>
      <c r="M21" s="50"/>
      <c r="N21" s="50"/>
      <c r="O21" s="50"/>
      <c r="P21" s="50"/>
      <c r="Q21" s="50"/>
      <c r="R21" s="3"/>
      <c r="S21" s="50"/>
      <c r="T21" s="50"/>
      <c r="U21" s="58" t="s">
        <v>391</v>
      </c>
    </row>
    <row r="22" spans="1:21" s="125" customFormat="1" ht="30" customHeight="1" x14ac:dyDescent="0.25">
      <c r="A22" s="58" t="s">
        <v>392</v>
      </c>
      <c r="B22" s="147" t="s">
        <v>393</v>
      </c>
      <c r="C22" s="58">
        <v>0.25</v>
      </c>
      <c r="D22" s="58">
        <v>10</v>
      </c>
      <c r="E22" s="46"/>
      <c r="F22" s="46"/>
      <c r="G22" s="50"/>
      <c r="H22" s="50"/>
      <c r="I22" s="50"/>
      <c r="J22" s="50"/>
      <c r="K22" s="46"/>
      <c r="L22" s="50"/>
      <c r="M22" s="50"/>
      <c r="N22" s="50"/>
      <c r="O22" s="50"/>
      <c r="P22" s="50"/>
      <c r="Q22" s="50"/>
      <c r="R22" s="3"/>
      <c r="S22" s="50"/>
      <c r="T22" s="50"/>
      <c r="U22" s="58" t="s">
        <v>391</v>
      </c>
    </row>
    <row r="23" spans="1:21" s="125" customFormat="1" ht="13.2" x14ac:dyDescent="0.25">
      <c r="R23" s="224"/>
    </row>
    <row r="24" spans="1:21" s="125" customFormat="1" ht="13.2" x14ac:dyDescent="0.25">
      <c r="R24" s="224"/>
    </row>
  </sheetData>
  <mergeCells count="6">
    <mergeCell ref="S1:T1"/>
    <mergeCell ref="A2:D2"/>
    <mergeCell ref="A1:D1"/>
    <mergeCell ref="E1:F1"/>
    <mergeCell ref="G1:K1"/>
    <mergeCell ref="L1:R1"/>
  </mergeCells>
  <pageMargins left="0.7" right="0.7" top="0.75" bottom="0.75"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22"/>
  <sheetViews>
    <sheetView zoomScale="80" zoomScaleNormal="80" workbookViewId="0">
      <pane ySplit="3" topLeftCell="A4" activePane="bottomLeft" state="frozen"/>
      <selection pane="bottomLeft" activeCell="K2" sqref="K2"/>
    </sheetView>
  </sheetViews>
  <sheetFormatPr defaultRowHeight="15" x14ac:dyDescent="0.25"/>
  <cols>
    <col min="1" max="1" width="16.90625" customWidth="1"/>
    <col min="5" max="20" width="7.81640625" customWidth="1"/>
    <col min="21" max="21" width="17.6328125" customWidth="1"/>
  </cols>
  <sheetData>
    <row r="1" spans="1:21" s="125" customFormat="1" ht="42" customHeight="1" x14ac:dyDescent="0.25">
      <c r="A1" s="265" t="s">
        <v>54</v>
      </c>
      <c r="B1" s="266"/>
      <c r="C1" s="267"/>
      <c r="D1" s="268"/>
      <c r="E1" s="260" t="s">
        <v>49</v>
      </c>
      <c r="F1" s="260"/>
      <c r="G1" s="265" t="s">
        <v>50</v>
      </c>
      <c r="H1" s="267"/>
      <c r="I1" s="267"/>
      <c r="J1" s="267"/>
      <c r="K1" s="267"/>
      <c r="L1" s="269" t="s">
        <v>51</v>
      </c>
      <c r="M1" s="270"/>
      <c r="N1" s="270"/>
      <c r="O1" s="270"/>
      <c r="P1" s="270"/>
      <c r="Q1" s="270"/>
      <c r="R1" s="271"/>
      <c r="S1" s="260" t="s">
        <v>53</v>
      </c>
      <c r="T1" s="261"/>
      <c r="U1" s="57" t="s">
        <v>55</v>
      </c>
    </row>
    <row r="2" spans="1:21" s="125" customFormat="1" x14ac:dyDescent="0.25">
      <c r="A2" s="262" t="s">
        <v>52</v>
      </c>
      <c r="B2" s="246"/>
      <c r="C2" s="246"/>
      <c r="D2" s="247"/>
      <c r="E2" s="41">
        <v>1.1000000000000001</v>
      </c>
      <c r="F2" s="41">
        <v>1.2</v>
      </c>
      <c r="G2" s="57">
        <v>2.1</v>
      </c>
      <c r="H2" s="57">
        <v>2.2000000000000002</v>
      </c>
      <c r="I2" s="57">
        <v>2.2000000000000002</v>
      </c>
      <c r="J2" s="57">
        <v>2.2999999999999998</v>
      </c>
      <c r="K2" s="41">
        <v>2.4</v>
      </c>
      <c r="L2" s="57">
        <v>4.0999999999999996</v>
      </c>
      <c r="M2" s="57">
        <v>4.2</v>
      </c>
      <c r="N2" s="57">
        <v>4.3</v>
      </c>
      <c r="O2" s="57">
        <v>4.4000000000000004</v>
      </c>
      <c r="P2" s="57">
        <v>4.5</v>
      </c>
      <c r="Q2" s="41" t="s">
        <v>119</v>
      </c>
      <c r="R2" s="41">
        <v>4.8</v>
      </c>
      <c r="S2" s="57">
        <v>5.0999999999999996</v>
      </c>
      <c r="T2" s="57">
        <v>5.2</v>
      </c>
      <c r="U2" s="39"/>
    </row>
    <row r="3" spans="1:21" s="125" customFormat="1" ht="39.75" customHeight="1" x14ac:dyDescent="0.25">
      <c r="A3" s="197" t="s">
        <v>668</v>
      </c>
      <c r="B3" s="184" t="s">
        <v>120</v>
      </c>
      <c r="C3" s="185" t="s">
        <v>1</v>
      </c>
      <c r="D3" s="185" t="s">
        <v>2</v>
      </c>
      <c r="E3" s="183" t="s">
        <v>189</v>
      </c>
      <c r="F3" s="183" t="s">
        <v>191</v>
      </c>
      <c r="G3" s="183" t="s">
        <v>190</v>
      </c>
      <c r="H3" s="183" t="s">
        <v>493</v>
      </c>
      <c r="I3" s="183" t="s">
        <v>494</v>
      </c>
      <c r="J3" s="183" t="s">
        <v>492</v>
      </c>
      <c r="K3" s="183" t="s">
        <v>262</v>
      </c>
      <c r="L3" s="183" t="s">
        <v>197</v>
      </c>
      <c r="M3" s="183" t="s">
        <v>200</v>
      </c>
      <c r="N3" s="183" t="s">
        <v>263</v>
      </c>
      <c r="O3" s="183" t="s">
        <v>192</v>
      </c>
      <c r="P3" s="183" t="s">
        <v>230</v>
      </c>
      <c r="Q3" s="183" t="s">
        <v>193</v>
      </c>
      <c r="R3" s="183" t="s">
        <v>661</v>
      </c>
      <c r="S3" s="183" t="s">
        <v>194</v>
      </c>
      <c r="T3" s="183" t="s">
        <v>195</v>
      </c>
      <c r="U3" s="183" t="s">
        <v>42</v>
      </c>
    </row>
    <row r="4" spans="1:21" s="125" customFormat="1" ht="30" customHeight="1" x14ac:dyDescent="0.25">
      <c r="A4" s="52" t="s">
        <v>394</v>
      </c>
      <c r="B4" s="43" t="s">
        <v>395</v>
      </c>
      <c r="C4" s="44">
        <v>0.23</v>
      </c>
      <c r="D4" s="56">
        <v>20</v>
      </c>
      <c r="E4" s="46"/>
      <c r="F4" s="46"/>
      <c r="G4" s="50"/>
      <c r="H4" s="48"/>
      <c r="I4" s="48"/>
      <c r="J4" s="50"/>
      <c r="K4" s="46"/>
      <c r="L4" s="48"/>
      <c r="M4" s="50"/>
      <c r="N4" s="48"/>
      <c r="O4" s="51"/>
      <c r="P4" s="50"/>
      <c r="Q4" s="48"/>
      <c r="R4" s="3"/>
      <c r="S4" s="50"/>
      <c r="T4" s="50"/>
      <c r="U4" s="78" t="s">
        <v>396</v>
      </c>
    </row>
    <row r="5" spans="1:21" s="125" customFormat="1" ht="30" customHeight="1" x14ac:dyDescent="0.25">
      <c r="A5" s="42" t="s">
        <v>397</v>
      </c>
      <c r="B5" s="43" t="s">
        <v>398</v>
      </c>
      <c r="C5" s="137">
        <v>0.9</v>
      </c>
      <c r="D5" s="56">
        <v>36</v>
      </c>
      <c r="E5" s="46"/>
      <c r="F5" s="46"/>
      <c r="G5" s="50"/>
      <c r="H5" s="48"/>
      <c r="I5" s="48"/>
      <c r="J5" s="50"/>
      <c r="K5" s="46"/>
      <c r="L5" s="50"/>
      <c r="M5" s="50"/>
      <c r="N5" s="50"/>
      <c r="O5" s="50"/>
      <c r="P5" s="50"/>
      <c r="Q5" s="48"/>
      <c r="R5" s="3"/>
      <c r="S5" s="50"/>
      <c r="T5" s="48"/>
      <c r="U5" s="78" t="s">
        <v>399</v>
      </c>
    </row>
    <row r="6" spans="1:21" s="125" customFormat="1" ht="30" customHeight="1" x14ac:dyDescent="0.25">
      <c r="A6" s="52" t="s">
        <v>400</v>
      </c>
      <c r="B6" s="43" t="s">
        <v>401</v>
      </c>
      <c r="C6" s="137">
        <v>0.46</v>
      </c>
      <c r="D6" s="56">
        <v>18</v>
      </c>
      <c r="E6" s="46"/>
      <c r="F6" s="46"/>
      <c r="G6" s="50"/>
      <c r="H6" s="48"/>
      <c r="I6" s="48"/>
      <c r="J6" s="50"/>
      <c r="K6" s="46"/>
      <c r="L6" s="50"/>
      <c r="M6" s="50"/>
      <c r="N6" s="48"/>
      <c r="O6" s="48"/>
      <c r="P6" s="50"/>
      <c r="Q6" s="48"/>
      <c r="R6" s="3"/>
      <c r="S6" s="50"/>
      <c r="T6" s="48"/>
      <c r="U6" s="78" t="s">
        <v>402</v>
      </c>
    </row>
    <row r="7" spans="1:21" s="125" customFormat="1" ht="30" customHeight="1" x14ac:dyDescent="0.25">
      <c r="A7" s="52" t="s">
        <v>403</v>
      </c>
      <c r="B7" s="43" t="s">
        <v>404</v>
      </c>
      <c r="C7" s="45">
        <v>1.7</v>
      </c>
      <c r="D7" s="122">
        <v>68</v>
      </c>
      <c r="E7" s="46"/>
      <c r="F7" s="46"/>
      <c r="G7" s="50"/>
      <c r="H7" s="48"/>
      <c r="I7" s="48"/>
      <c r="J7" s="50"/>
      <c r="K7" s="46"/>
      <c r="L7" s="50"/>
      <c r="M7" s="50"/>
      <c r="N7" s="50"/>
      <c r="O7" s="50"/>
      <c r="P7" s="50"/>
      <c r="Q7" s="48"/>
      <c r="R7" s="3"/>
      <c r="S7" s="50"/>
      <c r="T7" s="48"/>
      <c r="U7" s="78" t="s">
        <v>405</v>
      </c>
    </row>
    <row r="8" spans="1:21" s="125" customFormat="1" ht="30" customHeight="1" x14ac:dyDescent="0.25">
      <c r="A8" s="52" t="s">
        <v>406</v>
      </c>
      <c r="B8" s="43" t="s">
        <v>407</v>
      </c>
      <c r="C8" s="53">
        <v>0.57999999999999996</v>
      </c>
      <c r="D8" s="122">
        <v>23</v>
      </c>
      <c r="E8" s="46"/>
      <c r="F8" s="46"/>
      <c r="G8" s="50"/>
      <c r="H8" s="48"/>
      <c r="I8" s="48"/>
      <c r="J8" s="50"/>
      <c r="K8" s="46"/>
      <c r="L8" s="50"/>
      <c r="M8" s="50"/>
      <c r="N8" s="48"/>
      <c r="O8" s="51"/>
      <c r="P8" s="50"/>
      <c r="Q8" s="50"/>
      <c r="R8" s="3"/>
      <c r="S8" s="50"/>
      <c r="T8" s="50"/>
      <c r="U8" s="161" t="s">
        <v>527</v>
      </c>
    </row>
    <row r="9" spans="1:21" s="125" customFormat="1" ht="30" customHeight="1" x14ac:dyDescent="0.25">
      <c r="A9" s="54" t="s">
        <v>408</v>
      </c>
      <c r="B9" s="43" t="s">
        <v>409</v>
      </c>
      <c r="C9" s="121">
        <v>0.46</v>
      </c>
      <c r="D9" s="122">
        <v>18</v>
      </c>
      <c r="E9" s="46"/>
      <c r="F9" s="46"/>
      <c r="G9" s="50"/>
      <c r="H9" s="48"/>
      <c r="I9" s="48"/>
      <c r="J9" s="50"/>
      <c r="K9" s="46"/>
      <c r="L9" s="50"/>
      <c r="M9" s="50"/>
      <c r="N9" s="48"/>
      <c r="O9" s="48"/>
      <c r="P9" s="50"/>
      <c r="Q9" s="50"/>
      <c r="R9" s="3"/>
      <c r="S9" s="50"/>
      <c r="T9" s="50"/>
      <c r="U9" s="161" t="s">
        <v>528</v>
      </c>
    </row>
    <row r="10" spans="1:21" s="125" customFormat="1" ht="30" customHeight="1" x14ac:dyDescent="0.25">
      <c r="A10" s="54" t="s">
        <v>410</v>
      </c>
      <c r="B10" s="43" t="s">
        <v>411</v>
      </c>
      <c r="C10" s="55">
        <v>0.62</v>
      </c>
      <c r="D10" s="122">
        <v>25</v>
      </c>
      <c r="E10" s="46"/>
      <c r="F10" s="46"/>
      <c r="G10" s="50"/>
      <c r="H10" s="48"/>
      <c r="I10" s="48"/>
      <c r="J10" s="50"/>
      <c r="K10" s="46"/>
      <c r="L10" s="50"/>
      <c r="M10" s="50"/>
      <c r="N10" s="48"/>
      <c r="O10" s="51"/>
      <c r="P10" s="50"/>
      <c r="Q10" s="48"/>
      <c r="R10" s="3"/>
      <c r="S10" s="50"/>
      <c r="T10" s="50"/>
      <c r="U10" s="161" t="s">
        <v>529</v>
      </c>
    </row>
    <row r="11" spans="1:21" s="125" customFormat="1" ht="30" customHeight="1" x14ac:dyDescent="0.25">
      <c r="A11" s="161" t="s">
        <v>412</v>
      </c>
      <c r="B11" s="43"/>
      <c r="C11" s="120">
        <v>3.3</v>
      </c>
      <c r="D11" s="122">
        <v>20</v>
      </c>
      <c r="E11" s="46"/>
      <c r="F11" s="46"/>
      <c r="G11" s="50"/>
      <c r="H11" s="48"/>
      <c r="I11" s="48"/>
      <c r="J11" s="50"/>
      <c r="K11" s="46"/>
      <c r="L11" s="50"/>
      <c r="M11" s="50"/>
      <c r="N11" s="50"/>
      <c r="O11" s="50"/>
      <c r="P11" s="50"/>
      <c r="Q11" s="48"/>
      <c r="R11" s="3"/>
      <c r="S11" s="50"/>
      <c r="T11" s="50"/>
      <c r="U11" s="161" t="s">
        <v>530</v>
      </c>
    </row>
    <row r="12" spans="1:21" s="125" customFormat="1" ht="27" customHeight="1" x14ac:dyDescent="0.25">
      <c r="A12" s="103" t="s">
        <v>535</v>
      </c>
      <c r="B12" s="43"/>
      <c r="C12" s="192">
        <v>1</v>
      </c>
      <c r="D12" s="186">
        <v>145</v>
      </c>
      <c r="E12" s="187"/>
      <c r="F12" s="187"/>
      <c r="G12" s="187"/>
      <c r="H12" s="188"/>
      <c r="I12" s="188"/>
      <c r="J12" s="187"/>
      <c r="K12" s="187"/>
      <c r="L12" s="187"/>
      <c r="M12" s="187"/>
      <c r="N12" s="187"/>
      <c r="O12" s="187"/>
      <c r="P12" s="187"/>
      <c r="Q12" s="188"/>
      <c r="R12" s="3"/>
      <c r="S12" s="187"/>
      <c r="T12" s="187"/>
      <c r="U12" s="161" t="s">
        <v>530</v>
      </c>
    </row>
    <row r="13" spans="1:21" s="125" customFormat="1" ht="13.2" x14ac:dyDescent="0.25">
      <c r="R13" s="224"/>
    </row>
    <row r="14" spans="1:21" s="125" customFormat="1" ht="13.2" x14ac:dyDescent="0.25">
      <c r="R14" s="224"/>
    </row>
    <row r="15" spans="1:21" s="125" customFormat="1" ht="13.2" x14ac:dyDescent="0.25"/>
    <row r="16" spans="1:21" s="125" customFormat="1" ht="13.2" x14ac:dyDescent="0.25"/>
    <row r="17" s="125" customFormat="1" ht="13.2" x14ac:dyDescent="0.25"/>
    <row r="18" s="125" customFormat="1" ht="13.2" x14ac:dyDescent="0.25"/>
    <row r="19" s="125" customFormat="1" ht="13.2" x14ac:dyDescent="0.25"/>
    <row r="20" s="125" customFormat="1" ht="13.2" x14ac:dyDescent="0.25"/>
    <row r="21" s="125" customFormat="1" ht="13.2" x14ac:dyDescent="0.25"/>
    <row r="22" s="125" customFormat="1" ht="13.2" x14ac:dyDescent="0.25"/>
  </sheetData>
  <mergeCells count="6">
    <mergeCell ref="S1:T1"/>
    <mergeCell ref="A2:D2"/>
    <mergeCell ref="A1:D1"/>
    <mergeCell ref="E1:F1"/>
    <mergeCell ref="G1:K1"/>
    <mergeCell ref="L1:R1"/>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7"/>
  <sheetViews>
    <sheetView zoomScale="80" zoomScaleNormal="80" workbookViewId="0">
      <pane ySplit="3" topLeftCell="A4" activePane="bottomLeft" state="frozen"/>
      <selection pane="bottomLeft" activeCell="I5" sqref="I5"/>
    </sheetView>
  </sheetViews>
  <sheetFormatPr defaultRowHeight="15" x14ac:dyDescent="0.25"/>
  <cols>
    <col min="1" max="1" width="16.1796875" customWidth="1"/>
    <col min="21" max="21" width="20.36328125" customWidth="1"/>
  </cols>
  <sheetData>
    <row r="1" spans="1:21" s="125" customFormat="1" ht="48.75" customHeight="1" x14ac:dyDescent="0.25">
      <c r="A1" s="250" t="s">
        <v>54</v>
      </c>
      <c r="B1" s="251"/>
      <c r="C1" s="252"/>
      <c r="D1" s="253"/>
      <c r="E1" s="248" t="s">
        <v>49</v>
      </c>
      <c r="F1" s="248"/>
      <c r="G1" s="250" t="s">
        <v>50</v>
      </c>
      <c r="H1" s="252"/>
      <c r="I1" s="252"/>
      <c r="J1" s="252"/>
      <c r="K1" s="252"/>
      <c r="L1" s="254" t="s">
        <v>51</v>
      </c>
      <c r="M1" s="255"/>
      <c r="N1" s="255"/>
      <c r="O1" s="255"/>
      <c r="P1" s="255"/>
      <c r="Q1" s="255"/>
      <c r="R1" s="256"/>
      <c r="S1" s="248" t="s">
        <v>53</v>
      </c>
      <c r="T1" s="249"/>
      <c r="U1" s="166" t="s">
        <v>55</v>
      </c>
    </row>
    <row r="2" spans="1:21" s="125" customFormat="1" ht="13.8" x14ac:dyDescent="0.25">
      <c r="A2" s="168" t="s">
        <v>52</v>
      </c>
      <c r="B2" s="168"/>
      <c r="C2" s="169"/>
      <c r="D2" s="169"/>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8"/>
    </row>
    <row r="3" spans="1:21" s="125" customFormat="1" ht="39.75" customHeight="1" x14ac:dyDescent="0.25">
      <c r="A3" s="197" t="s">
        <v>668</v>
      </c>
      <c r="B3" s="184" t="s">
        <v>120</v>
      </c>
      <c r="C3" s="185" t="s">
        <v>1</v>
      </c>
      <c r="D3" s="185" t="s">
        <v>2</v>
      </c>
      <c r="E3" s="183" t="s">
        <v>189</v>
      </c>
      <c r="F3" s="183" t="s">
        <v>191</v>
      </c>
      <c r="G3" s="183" t="s">
        <v>190</v>
      </c>
      <c r="H3" s="183" t="s">
        <v>493</v>
      </c>
      <c r="I3" s="183" t="s">
        <v>494</v>
      </c>
      <c r="J3" s="183" t="s">
        <v>492</v>
      </c>
      <c r="K3" s="183" t="s">
        <v>262</v>
      </c>
      <c r="L3" s="183" t="s">
        <v>197</v>
      </c>
      <c r="M3" s="183" t="s">
        <v>200</v>
      </c>
      <c r="N3" s="183" t="s">
        <v>263</v>
      </c>
      <c r="O3" s="183" t="s">
        <v>192</v>
      </c>
      <c r="P3" s="183" t="s">
        <v>230</v>
      </c>
      <c r="Q3" s="183" t="s">
        <v>193</v>
      </c>
      <c r="R3" s="183" t="s">
        <v>661</v>
      </c>
      <c r="S3" s="183" t="s">
        <v>194</v>
      </c>
      <c r="T3" s="183" t="s">
        <v>195</v>
      </c>
      <c r="U3" s="183" t="s">
        <v>42</v>
      </c>
    </row>
    <row r="4" spans="1:21" s="125" customFormat="1" ht="30" customHeight="1" x14ac:dyDescent="0.25">
      <c r="A4" s="58" t="s">
        <v>413</v>
      </c>
      <c r="B4" s="147" t="s">
        <v>414</v>
      </c>
      <c r="C4" s="58">
        <v>5.72</v>
      </c>
      <c r="D4" s="58">
        <v>120</v>
      </c>
      <c r="E4" s="46"/>
      <c r="F4" s="148"/>
      <c r="G4" s="48"/>
      <c r="H4" s="48"/>
      <c r="I4" s="48"/>
      <c r="J4" s="48"/>
      <c r="K4" s="77"/>
      <c r="L4" s="50"/>
      <c r="M4" s="50"/>
      <c r="N4" s="50"/>
      <c r="O4" s="51"/>
      <c r="P4" s="48"/>
      <c r="Q4" s="50"/>
      <c r="R4" s="8"/>
      <c r="S4" s="51"/>
      <c r="T4" s="48"/>
      <c r="U4" s="58" t="s">
        <v>415</v>
      </c>
    </row>
    <row r="5" spans="1:21" s="125" customFormat="1" ht="30" customHeight="1" x14ac:dyDescent="0.25">
      <c r="A5" s="58" t="s">
        <v>416</v>
      </c>
      <c r="B5" s="147" t="s">
        <v>417</v>
      </c>
      <c r="C5" s="58">
        <v>1.02</v>
      </c>
      <c r="D5" s="58">
        <v>30</v>
      </c>
      <c r="E5" s="46"/>
      <c r="F5" s="148"/>
      <c r="G5" s="48"/>
      <c r="H5" s="48"/>
      <c r="I5" s="48"/>
      <c r="J5" s="48"/>
      <c r="K5" s="149"/>
      <c r="L5" s="50"/>
      <c r="M5" s="50"/>
      <c r="N5" s="48"/>
      <c r="O5" s="51"/>
      <c r="P5" s="50"/>
      <c r="Q5" s="50"/>
      <c r="R5" s="8"/>
      <c r="S5" s="51"/>
      <c r="T5" s="51"/>
      <c r="U5" s="58" t="s">
        <v>418</v>
      </c>
    </row>
    <row r="6" spans="1:21" s="125" customFormat="1" ht="30" customHeight="1" x14ac:dyDescent="0.25">
      <c r="A6" s="58" t="s">
        <v>419</v>
      </c>
      <c r="B6" s="147" t="s">
        <v>420</v>
      </c>
      <c r="C6" s="58">
        <v>0.59</v>
      </c>
      <c r="D6" s="58">
        <v>15</v>
      </c>
      <c r="E6" s="46"/>
      <c r="F6" s="148"/>
      <c r="G6" s="48"/>
      <c r="H6" s="48"/>
      <c r="I6" s="48"/>
      <c r="J6" s="48"/>
      <c r="K6" s="77"/>
      <c r="L6" s="50"/>
      <c r="M6" s="50"/>
      <c r="N6" s="50"/>
      <c r="O6" s="51"/>
      <c r="P6" s="50"/>
      <c r="Q6" s="50"/>
      <c r="R6" s="8"/>
      <c r="S6" s="51"/>
      <c r="T6" s="51"/>
      <c r="U6" s="58" t="s">
        <v>418</v>
      </c>
    </row>
    <row r="7" spans="1:21" s="125" customFormat="1" ht="30" customHeight="1" x14ac:dyDescent="0.25">
      <c r="A7" s="58" t="s">
        <v>421</v>
      </c>
      <c r="B7" s="147" t="s">
        <v>422</v>
      </c>
      <c r="C7" s="58">
        <v>4.7</v>
      </c>
      <c r="D7" s="58">
        <v>120</v>
      </c>
      <c r="E7" s="46"/>
      <c r="F7" s="148"/>
      <c r="G7" s="48"/>
      <c r="H7" s="48"/>
      <c r="I7" s="48"/>
      <c r="J7" s="48"/>
      <c r="K7" s="77"/>
      <c r="L7" s="50"/>
      <c r="M7" s="50"/>
      <c r="N7" s="48"/>
      <c r="O7" s="51"/>
      <c r="P7" s="48"/>
      <c r="Q7" s="150"/>
      <c r="R7" s="8"/>
      <c r="S7" s="51"/>
      <c r="T7" s="48"/>
      <c r="U7" s="58" t="s">
        <v>418</v>
      </c>
    </row>
  </sheetData>
  <mergeCells count="5">
    <mergeCell ref="A1:D1"/>
    <mergeCell ref="E1:F1"/>
    <mergeCell ref="G1:K1"/>
    <mergeCell ref="S1:T1"/>
    <mergeCell ref="L1:R1"/>
  </mergeCells>
  <pageMargins left="0.7" right="0.7" top="0.75" bottom="0.75" header="0.3" footer="0.3"/>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5"/>
  <sheetViews>
    <sheetView zoomScale="80" zoomScaleNormal="80" workbookViewId="0">
      <pane ySplit="3" topLeftCell="A4" activePane="bottomLeft" state="frozen"/>
      <selection pane="bottomLeft" activeCell="L2" sqref="L2"/>
    </sheetView>
  </sheetViews>
  <sheetFormatPr defaultRowHeight="15" x14ac:dyDescent="0.25"/>
  <cols>
    <col min="1" max="1" width="15" customWidth="1"/>
    <col min="21" max="21" width="18.08984375" customWidth="1"/>
  </cols>
  <sheetData>
    <row r="1" spans="1:21" s="125" customFormat="1" ht="39.75" customHeight="1" x14ac:dyDescent="0.25">
      <c r="A1" s="286" t="s">
        <v>54</v>
      </c>
      <c r="B1" s="287"/>
      <c r="C1" s="287"/>
      <c r="D1" s="288"/>
      <c r="E1" s="260" t="s">
        <v>49</v>
      </c>
      <c r="F1" s="260"/>
      <c r="G1" s="265" t="s">
        <v>50</v>
      </c>
      <c r="H1" s="267"/>
      <c r="I1" s="267"/>
      <c r="J1" s="267"/>
      <c r="K1" s="267"/>
      <c r="L1" s="269" t="s">
        <v>51</v>
      </c>
      <c r="M1" s="270"/>
      <c r="N1" s="270"/>
      <c r="O1" s="270"/>
      <c r="P1" s="270"/>
      <c r="Q1" s="270"/>
      <c r="R1" s="271"/>
      <c r="S1" s="260" t="s">
        <v>53</v>
      </c>
      <c r="T1" s="261"/>
      <c r="U1" s="57" t="s">
        <v>55</v>
      </c>
    </row>
    <row r="2" spans="1:21" s="125" customFormat="1" ht="13.2" x14ac:dyDescent="0.25">
      <c r="A2" s="284" t="s">
        <v>52</v>
      </c>
      <c r="B2" s="285"/>
      <c r="C2" s="285"/>
      <c r="D2" s="285"/>
      <c r="E2" s="41">
        <v>1.1000000000000001</v>
      </c>
      <c r="F2" s="41">
        <v>1.2</v>
      </c>
      <c r="G2" s="57">
        <v>2.1</v>
      </c>
      <c r="H2" s="57">
        <v>2.2000000000000002</v>
      </c>
      <c r="I2" s="57">
        <v>2.2000000000000002</v>
      </c>
      <c r="J2" s="57">
        <v>2.2999999999999998</v>
      </c>
      <c r="K2" s="41">
        <v>2.4</v>
      </c>
      <c r="L2" s="57">
        <v>4.0999999999999996</v>
      </c>
      <c r="M2" s="57">
        <v>4.2</v>
      </c>
      <c r="N2" s="57">
        <v>4.3</v>
      </c>
      <c r="O2" s="57">
        <v>4.4000000000000004</v>
      </c>
      <c r="P2" s="57">
        <v>4.5</v>
      </c>
      <c r="Q2" s="41" t="s">
        <v>119</v>
      </c>
      <c r="R2" s="41">
        <v>4.8</v>
      </c>
      <c r="S2" s="57">
        <v>5.0999999999999996</v>
      </c>
      <c r="T2" s="57">
        <v>5.2</v>
      </c>
      <c r="U2" s="39"/>
    </row>
    <row r="3" spans="1:21" s="125" customFormat="1" ht="49.5" customHeight="1" x14ac:dyDescent="0.25">
      <c r="A3" s="238" t="s">
        <v>669</v>
      </c>
      <c r="B3" s="184" t="s">
        <v>120</v>
      </c>
      <c r="C3" s="185" t="s">
        <v>1</v>
      </c>
      <c r="D3" s="185" t="s">
        <v>2</v>
      </c>
      <c r="E3" s="183" t="s">
        <v>189</v>
      </c>
      <c r="F3" s="183" t="s">
        <v>191</v>
      </c>
      <c r="G3" s="183" t="s">
        <v>190</v>
      </c>
      <c r="H3" s="183" t="s">
        <v>493</v>
      </c>
      <c r="I3" s="183" t="s">
        <v>494</v>
      </c>
      <c r="J3" s="183" t="s">
        <v>492</v>
      </c>
      <c r="K3" s="183" t="s">
        <v>262</v>
      </c>
      <c r="L3" s="183" t="s">
        <v>197</v>
      </c>
      <c r="M3" s="183" t="s">
        <v>200</v>
      </c>
      <c r="N3" s="183" t="s">
        <v>263</v>
      </c>
      <c r="O3" s="183" t="s">
        <v>192</v>
      </c>
      <c r="P3" s="183" t="s">
        <v>230</v>
      </c>
      <c r="Q3" s="183" t="s">
        <v>193</v>
      </c>
      <c r="R3" s="183" t="s">
        <v>661</v>
      </c>
      <c r="S3" s="183" t="s">
        <v>194</v>
      </c>
      <c r="T3" s="183" t="s">
        <v>195</v>
      </c>
      <c r="U3" s="183" t="s">
        <v>42</v>
      </c>
    </row>
    <row r="4" spans="1:21" s="125" customFormat="1" ht="30" customHeight="1" x14ac:dyDescent="0.25">
      <c r="A4" s="52" t="s">
        <v>507</v>
      </c>
      <c r="B4" s="115" t="s">
        <v>423</v>
      </c>
      <c r="C4" s="79">
        <v>0.50980000000000003</v>
      </c>
      <c r="D4" s="80">
        <v>20</v>
      </c>
      <c r="E4" s="46"/>
      <c r="F4" s="46"/>
      <c r="G4" s="50"/>
      <c r="H4" s="48"/>
      <c r="I4" s="48"/>
      <c r="J4" s="50"/>
      <c r="K4" s="46"/>
      <c r="L4" s="50"/>
      <c r="M4" s="50"/>
      <c r="N4" s="50"/>
      <c r="O4" s="50"/>
      <c r="P4" s="50"/>
      <c r="Q4" s="48"/>
      <c r="R4" s="3"/>
      <c r="S4" s="50"/>
      <c r="T4" s="50"/>
      <c r="U4" s="58" t="s">
        <v>424</v>
      </c>
    </row>
    <row r="5" spans="1:21" s="125" customFormat="1" ht="30" customHeight="1" x14ac:dyDescent="0.25">
      <c r="A5" s="106" t="s">
        <v>508</v>
      </c>
      <c r="B5" s="107" t="s">
        <v>425</v>
      </c>
      <c r="C5" s="79">
        <v>3.6362999999999999</v>
      </c>
      <c r="D5" s="138">
        <v>25</v>
      </c>
      <c r="E5" s="46"/>
      <c r="F5" s="46"/>
      <c r="G5" s="47"/>
      <c r="H5" s="48"/>
      <c r="I5" s="48"/>
      <c r="J5" s="47"/>
      <c r="K5" s="139"/>
      <c r="L5" s="49"/>
      <c r="M5" s="49"/>
      <c r="N5" s="49"/>
      <c r="O5" s="49"/>
      <c r="P5" s="50"/>
      <c r="Q5" s="47"/>
      <c r="R5" s="232"/>
      <c r="S5" s="47"/>
      <c r="T5" s="48"/>
      <c r="U5" s="109" t="s">
        <v>426</v>
      </c>
    </row>
  </sheetData>
  <mergeCells count="6">
    <mergeCell ref="A2:D2"/>
    <mergeCell ref="E1:F1"/>
    <mergeCell ref="G1:K1"/>
    <mergeCell ref="S1:T1"/>
    <mergeCell ref="A1:D1"/>
    <mergeCell ref="L1:R1"/>
  </mergeCells>
  <hyperlinks>
    <hyperlink ref="A3" r:id="rId1" xr:uid="{00000000-0004-0000-0D00-000000000000}"/>
  </hyperlinks>
  <pageMargins left="0.7" right="0.7" top="0.75" bottom="0.75" header="0.3" footer="0.3"/>
  <pageSetup paperSize="9" scale="57"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0"/>
  <sheetViews>
    <sheetView zoomScale="80" zoomScaleNormal="80" workbookViewId="0">
      <pane ySplit="3" topLeftCell="A4" activePane="bottomLeft" state="frozen"/>
      <selection pane="bottomLeft" activeCell="K3" sqref="K3"/>
    </sheetView>
  </sheetViews>
  <sheetFormatPr defaultRowHeight="15" x14ac:dyDescent="0.25"/>
  <cols>
    <col min="1" max="1" width="12.1796875" customWidth="1"/>
    <col min="2" max="2" width="16.81640625" customWidth="1"/>
    <col min="4" max="4" width="10.453125" customWidth="1"/>
    <col min="21" max="21" width="19.6328125" customWidth="1"/>
  </cols>
  <sheetData>
    <row r="1" spans="1:21" s="125" customFormat="1" ht="30" customHeight="1" x14ac:dyDescent="0.25">
      <c r="A1" s="250" t="s">
        <v>54</v>
      </c>
      <c r="B1" s="251"/>
      <c r="C1" s="252"/>
      <c r="D1" s="253"/>
      <c r="E1" s="248" t="s">
        <v>49</v>
      </c>
      <c r="F1" s="248"/>
      <c r="G1" s="250" t="s">
        <v>50</v>
      </c>
      <c r="H1" s="252"/>
      <c r="I1" s="252"/>
      <c r="J1" s="252"/>
      <c r="K1" s="252"/>
      <c r="L1" s="254" t="s">
        <v>51</v>
      </c>
      <c r="M1" s="255"/>
      <c r="N1" s="255"/>
      <c r="O1" s="255"/>
      <c r="P1" s="255"/>
      <c r="Q1" s="255"/>
      <c r="R1" s="256"/>
      <c r="S1" s="248" t="s">
        <v>53</v>
      </c>
      <c r="T1" s="249"/>
      <c r="U1" s="166" t="s">
        <v>55</v>
      </c>
    </row>
    <row r="2" spans="1:21" s="125" customFormat="1" ht="13.8" x14ac:dyDescent="0.25">
      <c r="A2" s="168" t="s">
        <v>52</v>
      </c>
      <c r="B2" s="168"/>
      <c r="C2" s="169"/>
      <c r="D2" s="169"/>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8"/>
    </row>
    <row r="3" spans="1:21" s="125" customFormat="1" ht="39.75" customHeight="1" x14ac:dyDescent="0.25">
      <c r="A3" s="197" t="s">
        <v>668</v>
      </c>
      <c r="B3" s="179" t="s">
        <v>120</v>
      </c>
      <c r="C3" s="185" t="s">
        <v>1</v>
      </c>
      <c r="D3" s="185" t="s">
        <v>2</v>
      </c>
      <c r="E3" s="183" t="s">
        <v>189</v>
      </c>
      <c r="F3" s="183" t="s">
        <v>191</v>
      </c>
      <c r="G3" s="183" t="s">
        <v>190</v>
      </c>
      <c r="H3" s="183" t="s">
        <v>493</v>
      </c>
      <c r="I3" s="183" t="s">
        <v>494</v>
      </c>
      <c r="J3" s="183" t="s">
        <v>492</v>
      </c>
      <c r="K3" s="183" t="s">
        <v>262</v>
      </c>
      <c r="L3" s="183" t="s">
        <v>197</v>
      </c>
      <c r="M3" s="183" t="s">
        <v>200</v>
      </c>
      <c r="N3" s="183" t="s">
        <v>263</v>
      </c>
      <c r="O3" s="183" t="s">
        <v>192</v>
      </c>
      <c r="P3" s="183" t="s">
        <v>230</v>
      </c>
      <c r="Q3" s="183" t="s">
        <v>193</v>
      </c>
      <c r="R3" s="183" t="s">
        <v>661</v>
      </c>
      <c r="S3" s="183" t="s">
        <v>194</v>
      </c>
      <c r="T3" s="183" t="s">
        <v>195</v>
      </c>
      <c r="U3" s="183" t="s">
        <v>42</v>
      </c>
    </row>
    <row r="4" spans="1:21" s="125" customFormat="1" ht="30" customHeight="1" x14ac:dyDescent="0.25">
      <c r="A4" s="106" t="s">
        <v>427</v>
      </c>
      <c r="B4" s="140" t="s">
        <v>428</v>
      </c>
      <c r="C4" s="108">
        <v>2.46</v>
      </c>
      <c r="D4" s="109">
        <v>55</v>
      </c>
      <c r="E4" s="46"/>
      <c r="F4" s="46"/>
      <c r="G4" s="48"/>
      <c r="H4" s="48"/>
      <c r="I4" s="48"/>
      <c r="J4" s="48"/>
      <c r="K4" s="77"/>
      <c r="L4" s="50"/>
      <c r="M4" s="48"/>
      <c r="N4" s="50"/>
      <c r="O4" s="51"/>
      <c r="P4" s="48"/>
      <c r="Q4" s="48"/>
      <c r="R4" s="8"/>
      <c r="S4" s="51"/>
      <c r="T4" s="48"/>
      <c r="U4" s="161" t="s">
        <v>513</v>
      </c>
    </row>
    <row r="5" spans="1:21" s="125" customFormat="1" ht="30" customHeight="1" x14ac:dyDescent="0.25">
      <c r="A5" s="106" t="s">
        <v>429</v>
      </c>
      <c r="B5" s="140" t="s">
        <v>430</v>
      </c>
      <c r="C5" s="108">
        <v>3.56</v>
      </c>
      <c r="D5" s="109">
        <v>80</v>
      </c>
      <c r="E5" s="46"/>
      <c r="F5" s="46"/>
      <c r="G5" s="50"/>
      <c r="H5" s="48"/>
      <c r="I5" s="48"/>
      <c r="J5" s="48"/>
      <c r="K5" s="77"/>
      <c r="L5" s="50"/>
      <c r="M5" s="48"/>
      <c r="N5" s="48"/>
      <c r="O5" s="51"/>
      <c r="P5" s="50"/>
      <c r="Q5" s="50"/>
      <c r="R5" s="8"/>
      <c r="S5" s="51"/>
      <c r="T5" s="48"/>
      <c r="U5" s="161" t="s">
        <v>514</v>
      </c>
    </row>
    <row r="6" spans="1:21" s="125" customFormat="1" ht="30" customHeight="1" x14ac:dyDescent="0.25">
      <c r="A6" s="106" t="s">
        <v>431</v>
      </c>
      <c r="B6" s="140" t="s">
        <v>432</v>
      </c>
      <c r="C6" s="141">
        <v>1.68</v>
      </c>
      <c r="D6" s="109">
        <v>33</v>
      </c>
      <c r="E6" s="46"/>
      <c r="F6" s="46"/>
      <c r="G6" s="48"/>
      <c r="H6" s="48"/>
      <c r="I6" s="48"/>
      <c r="J6" s="48"/>
      <c r="K6" s="77"/>
      <c r="L6" s="50"/>
      <c r="M6" s="48"/>
      <c r="N6" s="50"/>
      <c r="O6" s="50"/>
      <c r="P6" s="50"/>
      <c r="Q6" s="50"/>
      <c r="R6" s="8"/>
      <c r="S6" s="51"/>
      <c r="T6" s="48"/>
      <c r="U6" s="161" t="s">
        <v>515</v>
      </c>
    </row>
    <row r="7" spans="1:21" s="125" customFormat="1" ht="30" customHeight="1" x14ac:dyDescent="0.25">
      <c r="A7" s="106" t="s">
        <v>433</v>
      </c>
      <c r="B7" s="140" t="s">
        <v>434</v>
      </c>
      <c r="C7" s="108">
        <v>8.1</v>
      </c>
      <c r="D7" s="109">
        <v>175</v>
      </c>
      <c r="E7" s="46"/>
      <c r="F7" s="46"/>
      <c r="G7" s="50"/>
      <c r="H7" s="48"/>
      <c r="I7" s="48"/>
      <c r="J7" s="48"/>
      <c r="K7" s="77"/>
      <c r="L7" s="50"/>
      <c r="M7" s="48"/>
      <c r="N7" s="50"/>
      <c r="O7" s="51"/>
      <c r="P7" s="50"/>
      <c r="Q7" s="48"/>
      <c r="R7" s="8"/>
      <c r="S7" s="51"/>
      <c r="T7" s="50"/>
      <c r="U7" s="161" t="s">
        <v>516</v>
      </c>
    </row>
    <row r="8" spans="1:21" s="125" customFormat="1" ht="30" customHeight="1" x14ac:dyDescent="0.25">
      <c r="A8" s="106" t="s">
        <v>435</v>
      </c>
      <c r="B8" s="140" t="s">
        <v>436</v>
      </c>
      <c r="C8" s="108">
        <v>0.8</v>
      </c>
      <c r="D8" s="109">
        <v>24</v>
      </c>
      <c r="E8" s="46"/>
      <c r="F8" s="46"/>
      <c r="G8" s="48"/>
      <c r="H8" s="48"/>
      <c r="I8" s="48"/>
      <c r="J8" s="48"/>
      <c r="K8" s="77"/>
      <c r="L8" s="50"/>
      <c r="M8" s="48"/>
      <c r="N8" s="51"/>
      <c r="O8" s="51"/>
      <c r="P8" s="50"/>
      <c r="Q8" s="50"/>
      <c r="R8" s="8"/>
      <c r="S8" s="51"/>
      <c r="T8" s="48"/>
      <c r="U8" s="161" t="s">
        <v>514</v>
      </c>
    </row>
    <row r="9" spans="1:21" s="125" customFormat="1" ht="30" customHeight="1" x14ac:dyDescent="0.25">
      <c r="A9" s="109" t="s">
        <v>437</v>
      </c>
      <c r="B9" s="112" t="s">
        <v>438</v>
      </c>
      <c r="C9" s="109">
        <v>0.27</v>
      </c>
      <c r="D9" s="109">
        <v>30</v>
      </c>
      <c r="E9" s="46"/>
      <c r="F9" s="46"/>
      <c r="G9" s="48"/>
      <c r="H9" s="48"/>
      <c r="I9" s="48"/>
      <c r="J9" s="48"/>
      <c r="K9" s="77"/>
      <c r="L9" s="50"/>
      <c r="M9" s="48"/>
      <c r="N9" s="48"/>
      <c r="O9" s="51"/>
      <c r="P9" s="48"/>
      <c r="Q9" s="50"/>
      <c r="R9" s="8"/>
      <c r="S9" s="51"/>
      <c r="T9" s="51"/>
      <c r="U9" s="161" t="s">
        <v>517</v>
      </c>
    </row>
    <row r="10" spans="1:21" s="125" customFormat="1" ht="30" customHeight="1" x14ac:dyDescent="0.25"/>
  </sheetData>
  <mergeCells count="5">
    <mergeCell ref="A1:D1"/>
    <mergeCell ref="E1:F1"/>
    <mergeCell ref="G1:K1"/>
    <mergeCell ref="S1:T1"/>
    <mergeCell ref="L1:R1"/>
  </mergeCells>
  <hyperlinks>
    <hyperlink ref="B3" r:id="rId1" display="www.n-somerset.gov.uk/sitesandpolicies" xr:uid="{00000000-0004-0000-0E00-000000000000}"/>
  </hyperlinks>
  <pageMargins left="0.7" right="0.7" top="0.75" bottom="0.75" header="0.3" footer="0.3"/>
  <pageSetup paperSize="9" scale="52"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6"/>
  <sheetViews>
    <sheetView zoomScale="80" zoomScaleNormal="80" workbookViewId="0">
      <pane ySplit="3" topLeftCell="A4" activePane="bottomLeft" state="frozen"/>
      <selection pane="bottomLeft" activeCell="L2" sqref="L2"/>
    </sheetView>
  </sheetViews>
  <sheetFormatPr defaultRowHeight="15" x14ac:dyDescent="0.25"/>
  <cols>
    <col min="1" max="1" width="15.36328125" customWidth="1"/>
    <col min="2" max="2" width="18.54296875" customWidth="1"/>
    <col min="3" max="3" width="11" bestFit="1" customWidth="1"/>
    <col min="4" max="4" width="10" customWidth="1"/>
    <col min="5" max="20" width="7.81640625" customWidth="1"/>
    <col min="21" max="21" width="36.81640625" customWidth="1"/>
  </cols>
  <sheetData>
    <row r="1" spans="1:21" s="125" customFormat="1" ht="50.25" customHeight="1" x14ac:dyDescent="0.25">
      <c r="A1" s="250" t="s">
        <v>54</v>
      </c>
      <c r="B1" s="251"/>
      <c r="C1" s="252"/>
      <c r="D1" s="253"/>
      <c r="E1" s="248" t="s">
        <v>49</v>
      </c>
      <c r="F1" s="248"/>
      <c r="G1" s="250" t="s">
        <v>50</v>
      </c>
      <c r="H1" s="252"/>
      <c r="I1" s="252"/>
      <c r="J1" s="252"/>
      <c r="K1" s="252"/>
      <c r="L1" s="254" t="s">
        <v>51</v>
      </c>
      <c r="M1" s="255"/>
      <c r="N1" s="255"/>
      <c r="O1" s="255"/>
      <c r="P1" s="255"/>
      <c r="Q1" s="255"/>
      <c r="R1" s="256"/>
      <c r="S1" s="248" t="s">
        <v>53</v>
      </c>
      <c r="T1" s="249"/>
      <c r="U1" s="166" t="s">
        <v>55</v>
      </c>
    </row>
    <row r="2" spans="1:21" s="125" customFormat="1" ht="13.8" x14ac:dyDescent="0.25">
      <c r="A2" s="250" t="s">
        <v>52</v>
      </c>
      <c r="B2" s="252"/>
      <c r="C2" s="252"/>
      <c r="D2" s="253"/>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6"/>
    </row>
    <row r="3" spans="1:21" s="125" customFormat="1" ht="42.75" customHeight="1" x14ac:dyDescent="0.25">
      <c r="A3" s="197" t="s">
        <v>669</v>
      </c>
      <c r="B3" s="197"/>
      <c r="C3" s="180" t="s">
        <v>1</v>
      </c>
      <c r="D3" s="180" t="s">
        <v>2</v>
      </c>
      <c r="E3" s="181" t="s">
        <v>189</v>
      </c>
      <c r="F3" s="181" t="s">
        <v>191</v>
      </c>
      <c r="G3" s="181" t="s">
        <v>190</v>
      </c>
      <c r="H3" s="181" t="s">
        <v>518</v>
      </c>
      <c r="I3" s="181" t="s">
        <v>519</v>
      </c>
      <c r="J3" s="181" t="s">
        <v>492</v>
      </c>
      <c r="K3" s="181" t="s">
        <v>262</v>
      </c>
      <c r="L3" s="181" t="s">
        <v>197</v>
      </c>
      <c r="M3" s="181" t="s">
        <v>200</v>
      </c>
      <c r="N3" s="181" t="s">
        <v>263</v>
      </c>
      <c r="O3" s="181" t="s">
        <v>192</v>
      </c>
      <c r="P3" s="181" t="s">
        <v>230</v>
      </c>
      <c r="Q3" s="181" t="s">
        <v>193</v>
      </c>
      <c r="R3" s="181" t="s">
        <v>661</v>
      </c>
      <c r="S3" s="181" t="s">
        <v>194</v>
      </c>
      <c r="T3" s="181" t="s">
        <v>195</v>
      </c>
      <c r="U3" s="181" t="s">
        <v>532</v>
      </c>
    </row>
    <row r="4" spans="1:21" ht="30" customHeight="1" x14ac:dyDescent="0.25">
      <c r="A4" s="42" t="s">
        <v>495</v>
      </c>
      <c r="B4" s="115" t="s">
        <v>439</v>
      </c>
      <c r="C4" s="75">
        <v>11.347099999999999</v>
      </c>
      <c r="D4" s="80">
        <v>172</v>
      </c>
      <c r="E4" s="28"/>
      <c r="F4" s="93"/>
      <c r="G4" s="116"/>
      <c r="H4" s="116"/>
      <c r="I4" s="117"/>
      <c r="J4" s="116"/>
      <c r="K4" s="93"/>
      <c r="L4" s="116"/>
      <c r="M4" s="4"/>
      <c r="N4" s="118"/>
      <c r="O4" s="119"/>
      <c r="P4" s="116"/>
      <c r="Q4" s="118"/>
      <c r="R4" s="118"/>
      <c r="S4" s="94"/>
      <c r="T4" s="117"/>
      <c r="U4" s="109" t="s">
        <v>531</v>
      </c>
    </row>
    <row r="5" spans="1:21" ht="30" customHeight="1" x14ac:dyDescent="0.25">
      <c r="A5" s="201" t="s">
        <v>663</v>
      </c>
      <c r="B5" s="115" t="s">
        <v>664</v>
      </c>
      <c r="C5" s="56">
        <v>1.54</v>
      </c>
      <c r="D5" s="56">
        <v>40</v>
      </c>
      <c r="E5" s="178"/>
      <c r="F5" s="176"/>
      <c r="G5" s="178"/>
      <c r="H5" s="178"/>
      <c r="I5" s="176"/>
      <c r="J5" s="176"/>
      <c r="K5" s="176"/>
      <c r="L5" s="178"/>
      <c r="M5" s="176"/>
      <c r="N5" s="176"/>
      <c r="O5" s="177"/>
      <c r="P5" s="176"/>
      <c r="Q5" s="176"/>
      <c r="R5" s="176"/>
      <c r="S5" s="177"/>
      <c r="T5" s="176"/>
      <c r="U5" s="201" t="s">
        <v>440</v>
      </c>
    </row>
    <row r="6" spans="1:21" ht="31.5" customHeight="1" x14ac:dyDescent="0.25">
      <c r="A6" s="201" t="s">
        <v>665</v>
      </c>
      <c r="B6" s="115" t="s">
        <v>666</v>
      </c>
      <c r="C6" s="56">
        <v>2.83</v>
      </c>
      <c r="D6" s="56">
        <v>100</v>
      </c>
      <c r="E6" s="178"/>
      <c r="F6" s="176"/>
      <c r="G6" s="178"/>
      <c r="H6" s="178"/>
      <c r="I6" s="176"/>
      <c r="J6" s="176"/>
      <c r="K6" s="176"/>
      <c r="L6" s="178"/>
      <c r="M6" s="176"/>
      <c r="N6" s="176"/>
      <c r="O6" s="177"/>
      <c r="P6" s="176"/>
      <c r="Q6" s="178"/>
      <c r="R6" s="176"/>
      <c r="S6" s="177"/>
      <c r="T6" s="176"/>
      <c r="U6" s="201" t="s">
        <v>440</v>
      </c>
    </row>
  </sheetData>
  <mergeCells count="6">
    <mergeCell ref="S1:T1"/>
    <mergeCell ref="A2:D2"/>
    <mergeCell ref="A1:D1"/>
    <mergeCell ref="E1:F1"/>
    <mergeCell ref="G1:K1"/>
    <mergeCell ref="L1:R1"/>
  </mergeCells>
  <hyperlinks>
    <hyperlink ref="A3" r:id="rId1" xr:uid="{00000000-0004-0000-0F00-000000000000}"/>
  </hyperlinks>
  <pageMargins left="0.7" right="0.7" top="0.75" bottom="0.75" header="0.3" footer="0.3"/>
  <pageSetup paperSize="9" scale="55"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25"/>
  <sheetViews>
    <sheetView zoomScale="85" zoomScaleNormal="85" workbookViewId="0">
      <pane ySplit="3" topLeftCell="A4" activePane="bottomLeft" state="frozen"/>
      <selection pane="bottomLeft" activeCell="M5" sqref="M5"/>
    </sheetView>
  </sheetViews>
  <sheetFormatPr defaultRowHeight="15" x14ac:dyDescent="0.25"/>
  <cols>
    <col min="1" max="1" width="17.1796875" customWidth="1"/>
    <col min="2" max="2" width="7.1796875" bestFit="1" customWidth="1"/>
    <col min="3" max="3" width="7.36328125" bestFit="1" customWidth="1"/>
    <col min="4" max="4" width="8.08984375" bestFit="1" customWidth="1"/>
    <col min="5" max="20" width="7.81640625" customWidth="1"/>
    <col min="21" max="21" width="32.08984375" customWidth="1"/>
    <col min="22" max="22" width="20.453125" customWidth="1"/>
  </cols>
  <sheetData>
    <row r="1" spans="1:21" s="125" customFormat="1" ht="48.75" customHeight="1" x14ac:dyDescent="0.25">
      <c r="A1" s="250" t="s">
        <v>54</v>
      </c>
      <c r="B1" s="251"/>
      <c r="C1" s="252"/>
      <c r="D1" s="253"/>
      <c r="E1" s="248" t="s">
        <v>49</v>
      </c>
      <c r="F1" s="248"/>
      <c r="G1" s="250" t="s">
        <v>50</v>
      </c>
      <c r="H1" s="252"/>
      <c r="I1" s="252"/>
      <c r="J1" s="252"/>
      <c r="K1" s="252"/>
      <c r="L1" s="254" t="s">
        <v>51</v>
      </c>
      <c r="M1" s="255"/>
      <c r="N1" s="255"/>
      <c r="O1" s="255"/>
      <c r="P1" s="255"/>
      <c r="Q1" s="255"/>
      <c r="R1" s="256"/>
      <c r="S1" s="248" t="s">
        <v>53</v>
      </c>
      <c r="T1" s="249"/>
      <c r="U1" s="166" t="s">
        <v>55</v>
      </c>
    </row>
    <row r="2" spans="1:21" s="125" customFormat="1" x14ac:dyDescent="0.25">
      <c r="A2" s="245" t="s">
        <v>52</v>
      </c>
      <c r="B2" s="246"/>
      <c r="C2" s="246"/>
      <c r="D2" s="247"/>
      <c r="E2" s="167">
        <v>1.1000000000000001</v>
      </c>
      <c r="F2" s="167">
        <v>1.2</v>
      </c>
      <c r="G2" s="166">
        <v>2.1</v>
      </c>
      <c r="H2" s="166">
        <v>2.2000000000000002</v>
      </c>
      <c r="I2" s="166">
        <v>2.2000000000000002</v>
      </c>
      <c r="J2" s="166">
        <v>2.2999999999999998</v>
      </c>
      <c r="K2" s="171">
        <v>2.4</v>
      </c>
      <c r="L2" s="166">
        <v>4.0999999999999996</v>
      </c>
      <c r="M2" s="166">
        <v>4.2</v>
      </c>
      <c r="N2" s="166">
        <v>4.3</v>
      </c>
      <c r="O2" s="166">
        <v>4.4000000000000004</v>
      </c>
      <c r="P2" s="166">
        <v>4.5</v>
      </c>
      <c r="Q2" s="167" t="s">
        <v>119</v>
      </c>
      <c r="R2" s="167">
        <v>4.8</v>
      </c>
      <c r="S2" s="166">
        <v>5.0999999999999996</v>
      </c>
      <c r="T2" s="166">
        <v>5.2</v>
      </c>
      <c r="U2" s="168"/>
    </row>
    <row r="3" spans="1:21" s="125" customFormat="1" ht="52.8" x14ac:dyDescent="0.25">
      <c r="A3" s="197" t="s">
        <v>668</v>
      </c>
      <c r="B3" s="179" t="s">
        <v>120</v>
      </c>
      <c r="C3" s="180" t="s">
        <v>1</v>
      </c>
      <c r="D3" s="180" t="s">
        <v>2</v>
      </c>
      <c r="E3" s="181" t="s">
        <v>189</v>
      </c>
      <c r="F3" s="181" t="s">
        <v>191</v>
      </c>
      <c r="G3" s="181" t="s">
        <v>190</v>
      </c>
      <c r="H3" s="181" t="s">
        <v>518</v>
      </c>
      <c r="I3" s="181" t="s">
        <v>519</v>
      </c>
      <c r="J3" s="181" t="s">
        <v>492</v>
      </c>
      <c r="K3" s="181" t="s">
        <v>262</v>
      </c>
      <c r="L3" s="181" t="s">
        <v>197</v>
      </c>
      <c r="M3" s="181" t="s">
        <v>200</v>
      </c>
      <c r="N3" s="181" t="s">
        <v>263</v>
      </c>
      <c r="O3" s="181" t="s">
        <v>192</v>
      </c>
      <c r="P3" s="181" t="s">
        <v>230</v>
      </c>
      <c r="Q3" s="181" t="s">
        <v>193</v>
      </c>
      <c r="R3" s="181" t="s">
        <v>661</v>
      </c>
      <c r="S3" s="181" t="s">
        <v>194</v>
      </c>
      <c r="T3" s="181" t="s">
        <v>195</v>
      </c>
      <c r="U3" s="181" t="s">
        <v>534</v>
      </c>
    </row>
    <row r="4" spans="1:21" s="125" customFormat="1" ht="30" customHeight="1" x14ac:dyDescent="0.25">
      <c r="A4" s="126" t="s">
        <v>441</v>
      </c>
      <c r="B4" s="127" t="s">
        <v>442</v>
      </c>
      <c r="C4" s="127">
        <v>1.19</v>
      </c>
      <c r="D4" s="128">
        <v>24</v>
      </c>
      <c r="E4" s="46"/>
      <c r="F4" s="46"/>
      <c r="G4" s="129"/>
      <c r="H4" s="129"/>
      <c r="I4" s="48"/>
      <c r="J4" s="130"/>
      <c r="K4" s="97"/>
      <c r="L4" s="130"/>
      <c r="M4" s="129"/>
      <c r="N4" s="130"/>
      <c r="O4" s="131"/>
      <c r="P4" s="130"/>
      <c r="Q4" s="129"/>
      <c r="R4" s="233"/>
      <c r="S4" s="130"/>
      <c r="T4" s="130"/>
      <c r="U4" s="78" t="s">
        <v>443</v>
      </c>
    </row>
    <row r="5" spans="1:21" s="125" customFormat="1" ht="30" customHeight="1" x14ac:dyDescent="0.25">
      <c r="A5" s="132" t="s">
        <v>444</v>
      </c>
      <c r="B5" s="127" t="s">
        <v>445</v>
      </c>
      <c r="C5" s="128">
        <v>9.3000000000000007</v>
      </c>
      <c r="D5" s="128">
        <v>140</v>
      </c>
      <c r="E5" s="46"/>
      <c r="F5" s="46"/>
      <c r="G5" s="50"/>
      <c r="H5" s="129"/>
      <c r="I5" s="48"/>
      <c r="J5" s="130"/>
      <c r="K5" s="97"/>
      <c r="L5" s="130"/>
      <c r="M5" s="48"/>
      <c r="N5" s="48"/>
      <c r="O5" s="131"/>
      <c r="P5" s="130"/>
      <c r="Q5" s="48"/>
      <c r="R5" s="8"/>
      <c r="S5" s="130"/>
      <c r="T5" s="129"/>
      <c r="U5" s="58" t="s">
        <v>446</v>
      </c>
    </row>
    <row r="6" spans="1:21" s="125" customFormat="1" ht="30" customHeight="1" x14ac:dyDescent="0.25">
      <c r="A6" s="132" t="s">
        <v>447</v>
      </c>
      <c r="B6" s="127" t="s">
        <v>448</v>
      </c>
      <c r="C6" s="128">
        <v>4</v>
      </c>
      <c r="D6" s="128">
        <v>90</v>
      </c>
      <c r="E6" s="46"/>
      <c r="F6" s="46"/>
      <c r="G6" s="50"/>
      <c r="H6" s="129"/>
      <c r="I6" s="48"/>
      <c r="J6" s="130"/>
      <c r="K6" s="97"/>
      <c r="L6" s="130"/>
      <c r="M6" s="48"/>
      <c r="N6" s="48"/>
      <c r="O6" s="131"/>
      <c r="P6" s="130"/>
      <c r="Q6" s="48"/>
      <c r="R6" s="8"/>
      <c r="S6" s="48"/>
      <c r="T6" s="129"/>
      <c r="U6" s="78" t="s">
        <v>449</v>
      </c>
    </row>
    <row r="7" spans="1:21" s="125" customFormat="1" ht="30" customHeight="1" x14ac:dyDescent="0.25">
      <c r="A7" s="127" t="s">
        <v>450</v>
      </c>
      <c r="B7" s="127" t="s">
        <v>451</v>
      </c>
      <c r="C7" s="127">
        <v>0.42</v>
      </c>
      <c r="D7" s="128">
        <v>13</v>
      </c>
      <c r="E7" s="46"/>
      <c r="F7" s="46"/>
      <c r="G7" s="48"/>
      <c r="H7" s="129"/>
      <c r="I7" s="48"/>
      <c r="J7" s="130"/>
      <c r="K7" s="97"/>
      <c r="L7" s="50"/>
      <c r="M7" s="48"/>
      <c r="N7" s="50"/>
      <c r="O7" s="130"/>
      <c r="P7" s="130"/>
      <c r="Q7" s="50"/>
      <c r="R7" s="6"/>
      <c r="S7" s="50"/>
      <c r="T7" s="129"/>
      <c r="U7" s="78" t="s">
        <v>364</v>
      </c>
    </row>
    <row r="8" spans="1:21" s="125" customFormat="1" ht="30" customHeight="1" x14ac:dyDescent="0.25">
      <c r="A8" s="127" t="s">
        <v>452</v>
      </c>
      <c r="B8" s="127" t="s">
        <v>453</v>
      </c>
      <c r="C8" s="127">
        <v>3.3</v>
      </c>
      <c r="D8" s="128">
        <v>74</v>
      </c>
      <c r="E8" s="46"/>
      <c r="F8" s="46"/>
      <c r="G8" s="48"/>
      <c r="H8" s="129"/>
      <c r="I8" s="48"/>
      <c r="J8" s="130"/>
      <c r="K8" s="97"/>
      <c r="L8" s="50"/>
      <c r="M8" s="82"/>
      <c r="N8" s="51"/>
      <c r="O8" s="131"/>
      <c r="P8" s="129"/>
      <c r="Q8" s="50"/>
      <c r="R8" s="8"/>
      <c r="S8" s="48"/>
      <c r="T8" s="129"/>
      <c r="U8" s="78" t="s">
        <v>454</v>
      </c>
    </row>
    <row r="9" spans="1:21" s="125" customFormat="1" ht="30" customHeight="1" x14ac:dyDescent="0.25">
      <c r="A9" s="128" t="s">
        <v>455</v>
      </c>
      <c r="B9" s="128" t="s">
        <v>456</v>
      </c>
      <c r="C9" s="128">
        <v>4.76</v>
      </c>
      <c r="D9" s="128">
        <v>107</v>
      </c>
      <c r="E9" s="46"/>
      <c r="F9" s="46"/>
      <c r="G9" s="50"/>
      <c r="H9" s="129"/>
      <c r="I9" s="48"/>
      <c r="J9" s="130"/>
      <c r="K9" s="97"/>
      <c r="L9" s="50"/>
      <c r="M9" s="48"/>
      <c r="N9" s="48"/>
      <c r="O9" s="131"/>
      <c r="P9" s="130"/>
      <c r="Q9" s="48"/>
      <c r="R9" s="8"/>
      <c r="S9" s="50"/>
      <c r="T9" s="129"/>
      <c r="U9" s="78" t="s">
        <v>457</v>
      </c>
    </row>
    <row r="10" spans="1:21" s="125" customFormat="1" ht="30" customHeight="1" x14ac:dyDescent="0.25">
      <c r="A10" s="132" t="s">
        <v>458</v>
      </c>
      <c r="B10" s="133" t="s">
        <v>459</v>
      </c>
      <c r="C10" s="96">
        <v>2.2400000000000002</v>
      </c>
      <c r="D10" s="128">
        <v>67</v>
      </c>
      <c r="E10" s="46"/>
      <c r="F10" s="46"/>
      <c r="G10" s="50"/>
      <c r="H10" s="129"/>
      <c r="I10" s="48"/>
      <c r="J10" s="130"/>
      <c r="K10" s="97"/>
      <c r="L10" s="50"/>
      <c r="M10" s="48"/>
      <c r="N10" s="48"/>
      <c r="O10" s="131"/>
      <c r="P10" s="130"/>
      <c r="Q10" s="48"/>
      <c r="R10" s="8"/>
      <c r="S10" s="50"/>
      <c r="T10" s="129"/>
      <c r="U10" s="78" t="s">
        <v>460</v>
      </c>
    </row>
    <row r="11" spans="1:21" s="125" customFormat="1" ht="30" customHeight="1" x14ac:dyDescent="0.25">
      <c r="A11" s="132" t="s">
        <v>461</v>
      </c>
      <c r="B11" s="133" t="s">
        <v>462</v>
      </c>
      <c r="C11" s="96">
        <v>1.85</v>
      </c>
      <c r="D11" s="128">
        <v>21</v>
      </c>
      <c r="E11" s="46"/>
      <c r="F11" s="46"/>
      <c r="G11" s="50"/>
      <c r="H11" s="129"/>
      <c r="I11" s="48"/>
      <c r="J11" s="130"/>
      <c r="K11" s="97"/>
      <c r="L11" s="50"/>
      <c r="M11" s="48"/>
      <c r="N11" s="50"/>
      <c r="O11" s="130"/>
      <c r="P11" s="130"/>
      <c r="Q11" s="50"/>
      <c r="R11" s="6"/>
      <c r="S11" s="50"/>
      <c r="T11" s="130"/>
      <c r="U11" s="78" t="s">
        <v>463</v>
      </c>
    </row>
    <row r="12" spans="1:21" s="125" customFormat="1" ht="30" customHeight="1" x14ac:dyDescent="0.25">
      <c r="A12" s="132" t="s">
        <v>464</v>
      </c>
      <c r="B12" s="133" t="s">
        <v>465</v>
      </c>
      <c r="C12" s="96">
        <v>2</v>
      </c>
      <c r="D12" s="128">
        <v>60</v>
      </c>
      <c r="E12" s="46"/>
      <c r="F12" s="46"/>
      <c r="G12" s="50"/>
      <c r="H12" s="129"/>
      <c r="I12" s="48"/>
      <c r="J12" s="130"/>
      <c r="K12" s="97"/>
      <c r="L12" s="50"/>
      <c r="M12" s="48"/>
      <c r="N12" s="48"/>
      <c r="O12" s="129"/>
      <c r="P12" s="130"/>
      <c r="Q12" s="48"/>
      <c r="R12" s="8"/>
      <c r="S12" s="48"/>
      <c r="T12" s="129"/>
      <c r="U12" s="78" t="s">
        <v>466</v>
      </c>
    </row>
    <row r="13" spans="1:21" s="125" customFormat="1" ht="30" customHeight="1" x14ac:dyDescent="0.25">
      <c r="A13" s="127" t="s">
        <v>475</v>
      </c>
      <c r="B13" s="133" t="s">
        <v>467</v>
      </c>
      <c r="C13" s="134">
        <v>2.76</v>
      </c>
      <c r="D13" s="128">
        <v>83</v>
      </c>
      <c r="E13" s="46"/>
      <c r="F13" s="46"/>
      <c r="G13" s="48"/>
      <c r="H13" s="129"/>
      <c r="I13" s="48"/>
      <c r="J13" s="130"/>
      <c r="K13" s="97"/>
      <c r="L13" s="48"/>
      <c r="M13" s="48"/>
      <c r="N13" s="48"/>
      <c r="O13" s="131"/>
      <c r="P13" s="129"/>
      <c r="Q13" s="48"/>
      <c r="R13" s="8"/>
      <c r="S13" s="50"/>
      <c r="T13" s="129"/>
      <c r="U13" s="78" t="s">
        <v>468</v>
      </c>
    </row>
    <row r="14" spans="1:21" s="125" customFormat="1" ht="30" customHeight="1" x14ac:dyDescent="0.25">
      <c r="A14" s="127" t="s">
        <v>476</v>
      </c>
      <c r="B14" s="133" t="s">
        <v>469</v>
      </c>
      <c r="C14" s="134">
        <v>16.7</v>
      </c>
      <c r="D14" s="128">
        <v>251</v>
      </c>
      <c r="E14" s="46"/>
      <c r="F14" s="46"/>
      <c r="G14" s="48"/>
      <c r="H14" s="129"/>
      <c r="I14" s="48"/>
      <c r="J14" s="130"/>
      <c r="K14" s="97"/>
      <c r="L14" s="48"/>
      <c r="M14" s="48"/>
      <c r="N14" s="48"/>
      <c r="O14" s="131"/>
      <c r="P14" s="129"/>
      <c r="Q14" s="48"/>
      <c r="R14" s="8"/>
      <c r="S14" s="48"/>
      <c r="T14" s="129"/>
      <c r="U14" s="78" t="s">
        <v>470</v>
      </c>
    </row>
    <row r="15" spans="1:21" s="125" customFormat="1" ht="30" customHeight="1" x14ac:dyDescent="0.25">
      <c r="A15" s="135" t="s">
        <v>477</v>
      </c>
      <c r="B15" s="136" t="s">
        <v>471</v>
      </c>
      <c r="C15" s="136">
        <v>5.7</v>
      </c>
      <c r="D15" s="128">
        <v>128</v>
      </c>
      <c r="E15" s="46"/>
      <c r="F15" s="46"/>
      <c r="G15" s="48"/>
      <c r="H15" s="129"/>
      <c r="I15" s="48"/>
      <c r="J15" s="130"/>
      <c r="K15" s="97"/>
      <c r="L15" s="50"/>
      <c r="M15" s="48"/>
      <c r="N15" s="48"/>
      <c r="O15" s="131"/>
      <c r="P15" s="129"/>
      <c r="Q15" s="48"/>
      <c r="R15" s="8"/>
      <c r="S15" s="48"/>
      <c r="T15" s="129"/>
      <c r="U15" s="78" t="s">
        <v>472</v>
      </c>
    </row>
    <row r="16" spans="1:21" s="125" customFormat="1" ht="30" customHeight="1" x14ac:dyDescent="0.25">
      <c r="A16" s="135" t="s">
        <v>478</v>
      </c>
      <c r="B16" s="136" t="s">
        <v>473</v>
      </c>
      <c r="C16" s="136">
        <v>1.46</v>
      </c>
      <c r="D16" s="128">
        <v>44</v>
      </c>
      <c r="E16" s="46"/>
      <c r="F16" s="46"/>
      <c r="G16" s="50"/>
      <c r="H16" s="129"/>
      <c r="I16" s="48"/>
      <c r="J16" s="130"/>
      <c r="K16" s="97"/>
      <c r="L16" s="50"/>
      <c r="M16" s="48"/>
      <c r="N16" s="48"/>
      <c r="O16" s="131"/>
      <c r="P16" s="130"/>
      <c r="Q16" s="48"/>
      <c r="R16" s="9"/>
      <c r="S16" s="48"/>
      <c r="T16" s="129"/>
      <c r="U16" s="78" t="s">
        <v>457</v>
      </c>
    </row>
    <row r="17" spans="18:18" x14ac:dyDescent="0.25">
      <c r="R17" s="225"/>
    </row>
    <row r="18" spans="18:18" x14ac:dyDescent="0.25">
      <c r="R18" s="225"/>
    </row>
    <row r="19" spans="18:18" x14ac:dyDescent="0.25">
      <c r="R19" s="225"/>
    </row>
    <row r="20" spans="18:18" x14ac:dyDescent="0.25">
      <c r="R20" s="225"/>
    </row>
    <row r="21" spans="18:18" x14ac:dyDescent="0.25">
      <c r="R21" s="225"/>
    </row>
    <row r="22" spans="18:18" x14ac:dyDescent="0.25">
      <c r="R22" s="225"/>
    </row>
    <row r="23" spans="18:18" x14ac:dyDescent="0.25">
      <c r="R23" s="225"/>
    </row>
    <row r="24" spans="18:18" x14ac:dyDescent="0.25">
      <c r="R24" s="225"/>
    </row>
    <row r="25" spans="18:18" x14ac:dyDescent="0.25">
      <c r="R25" s="225"/>
    </row>
  </sheetData>
  <mergeCells count="6">
    <mergeCell ref="S1:T1"/>
    <mergeCell ref="A2:D2"/>
    <mergeCell ref="A1:D1"/>
    <mergeCell ref="E1:F1"/>
    <mergeCell ref="G1:K1"/>
    <mergeCell ref="L1:R1"/>
  </mergeCells>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5"/>
  <sheetViews>
    <sheetView tabSelected="1" zoomScale="80" zoomScaleNormal="80" workbookViewId="0">
      <selection activeCell="G4" sqref="G4"/>
    </sheetView>
  </sheetViews>
  <sheetFormatPr defaultRowHeight="15" x14ac:dyDescent="0.25"/>
  <cols>
    <col min="1" max="1" width="18.1796875" customWidth="1"/>
    <col min="4" max="4" width="9.90625" customWidth="1"/>
    <col min="5" max="20" width="7.81640625" customWidth="1"/>
    <col min="21" max="21" width="20.453125" customWidth="1"/>
  </cols>
  <sheetData>
    <row r="1" spans="1:22" s="125" customFormat="1" ht="51" customHeight="1" x14ac:dyDescent="0.25">
      <c r="A1" s="250" t="s">
        <v>54</v>
      </c>
      <c r="B1" s="251"/>
      <c r="C1" s="252"/>
      <c r="D1" s="253"/>
      <c r="E1" s="248" t="s">
        <v>49</v>
      </c>
      <c r="F1" s="248"/>
      <c r="G1" s="250" t="s">
        <v>50</v>
      </c>
      <c r="H1" s="252"/>
      <c r="I1" s="252"/>
      <c r="J1" s="252"/>
      <c r="K1" s="252"/>
      <c r="L1" s="254" t="s">
        <v>51</v>
      </c>
      <c r="M1" s="255"/>
      <c r="N1" s="255"/>
      <c r="O1" s="255"/>
      <c r="P1" s="255"/>
      <c r="Q1" s="255"/>
      <c r="R1" s="256"/>
      <c r="S1" s="248" t="s">
        <v>53</v>
      </c>
      <c r="T1" s="249"/>
      <c r="U1" s="166" t="s">
        <v>55</v>
      </c>
    </row>
    <row r="2" spans="1:22" s="125" customFormat="1" x14ac:dyDescent="0.25">
      <c r="A2" s="245" t="s">
        <v>52</v>
      </c>
      <c r="B2" s="246"/>
      <c r="C2" s="246"/>
      <c r="D2" s="247"/>
      <c r="E2" s="167">
        <v>1.1000000000000001</v>
      </c>
      <c r="F2" s="167">
        <v>1.2</v>
      </c>
      <c r="G2" s="166">
        <v>2.1</v>
      </c>
      <c r="H2" s="166">
        <v>2.2000000000000002</v>
      </c>
      <c r="I2" s="166">
        <v>2.2000000000000002</v>
      </c>
      <c r="J2" s="166">
        <v>2.2999999999999998</v>
      </c>
      <c r="K2" s="171">
        <v>2.4</v>
      </c>
      <c r="L2" s="166">
        <v>4.0999999999999996</v>
      </c>
      <c r="M2" s="166">
        <v>4.2</v>
      </c>
      <c r="N2" s="166">
        <v>4.3</v>
      </c>
      <c r="O2" s="166">
        <v>4.4000000000000004</v>
      </c>
      <c r="P2" s="166">
        <v>4.5</v>
      </c>
      <c r="Q2" s="167" t="s">
        <v>119</v>
      </c>
      <c r="R2" s="167">
        <v>4.8</v>
      </c>
      <c r="S2" s="166">
        <v>5.0999999999999996</v>
      </c>
      <c r="T2" s="166">
        <v>5.2</v>
      </c>
      <c r="U2" s="168"/>
    </row>
    <row r="3" spans="1:22" ht="52.8" x14ac:dyDescent="0.25">
      <c r="A3" s="197" t="s">
        <v>668</v>
      </c>
      <c r="B3" s="179" t="s">
        <v>120</v>
      </c>
      <c r="C3" s="180" t="s">
        <v>1</v>
      </c>
      <c r="D3" s="180" t="s">
        <v>2</v>
      </c>
      <c r="E3" s="181" t="s">
        <v>189</v>
      </c>
      <c r="F3" s="181" t="s">
        <v>191</v>
      </c>
      <c r="G3" s="181" t="s">
        <v>190</v>
      </c>
      <c r="H3" s="181" t="s">
        <v>518</v>
      </c>
      <c r="I3" s="181" t="s">
        <v>519</v>
      </c>
      <c r="J3" s="181" t="s">
        <v>492</v>
      </c>
      <c r="K3" s="181" t="s">
        <v>262</v>
      </c>
      <c r="L3" s="181" t="s">
        <v>197</v>
      </c>
      <c r="M3" s="181" t="s">
        <v>200</v>
      </c>
      <c r="N3" s="181" t="s">
        <v>263</v>
      </c>
      <c r="O3" s="181" t="s">
        <v>192</v>
      </c>
      <c r="P3" s="181" t="s">
        <v>230</v>
      </c>
      <c r="Q3" s="181" t="s">
        <v>193</v>
      </c>
      <c r="R3" s="181" t="s">
        <v>662</v>
      </c>
      <c r="S3" s="181" t="s">
        <v>194</v>
      </c>
      <c r="T3" s="181" t="s">
        <v>195</v>
      </c>
      <c r="U3" s="181" t="s">
        <v>533</v>
      </c>
      <c r="V3" s="172"/>
    </row>
    <row r="4" spans="1:22" ht="30" customHeight="1" x14ac:dyDescent="0.25">
      <c r="A4" s="52" t="s">
        <v>522</v>
      </c>
      <c r="B4" s="115" t="s">
        <v>520</v>
      </c>
      <c r="C4" s="75">
        <v>1.6688000000000001</v>
      </c>
      <c r="D4" s="80">
        <v>10</v>
      </c>
      <c r="E4" s="176"/>
      <c r="F4" s="176"/>
      <c r="G4" s="174"/>
      <c r="H4" s="174"/>
      <c r="I4" s="174"/>
      <c r="J4" s="177"/>
      <c r="K4" s="177"/>
      <c r="L4" s="174"/>
      <c r="M4" s="173"/>
      <c r="N4" s="178"/>
      <c r="O4" s="176"/>
      <c r="P4" s="173"/>
      <c r="Q4" s="178"/>
      <c r="R4" s="178"/>
      <c r="S4" s="178"/>
      <c r="T4" s="177"/>
      <c r="U4" s="170" t="s">
        <v>524</v>
      </c>
    </row>
    <row r="5" spans="1:22" ht="30" customHeight="1" x14ac:dyDescent="0.25">
      <c r="A5" s="52" t="s">
        <v>523</v>
      </c>
      <c r="B5" s="115" t="s">
        <v>521</v>
      </c>
      <c r="C5" s="79">
        <v>5.37</v>
      </c>
      <c r="D5" s="80">
        <v>124</v>
      </c>
      <c r="E5" s="176"/>
      <c r="F5" s="176"/>
      <c r="G5" s="175"/>
      <c r="H5" s="174"/>
      <c r="I5" s="174"/>
      <c r="J5" s="177"/>
      <c r="K5" s="177"/>
      <c r="L5" s="174"/>
      <c r="M5" s="173"/>
      <c r="N5" s="178"/>
      <c r="O5" s="176"/>
      <c r="P5" s="173"/>
      <c r="Q5" s="178"/>
      <c r="R5" s="178"/>
      <c r="S5" s="177"/>
      <c r="T5" s="177"/>
      <c r="U5" s="170" t="s">
        <v>525</v>
      </c>
    </row>
  </sheetData>
  <mergeCells count="6">
    <mergeCell ref="S1:T1"/>
    <mergeCell ref="A2:D2"/>
    <mergeCell ref="A1:D1"/>
    <mergeCell ref="E1:F1"/>
    <mergeCell ref="G1:K1"/>
    <mergeCell ref="L1:R1"/>
  </mergeCell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212"/>
  <sheetViews>
    <sheetView zoomScale="75" zoomScaleNormal="75" workbookViewId="0">
      <pane ySplit="3" topLeftCell="A4" activePane="bottomLeft" state="frozen"/>
      <selection pane="bottomLeft" activeCell="G3" sqref="G3"/>
    </sheetView>
  </sheetViews>
  <sheetFormatPr defaultColWidth="9.81640625" defaultRowHeight="125.25" customHeight="1" x14ac:dyDescent="0.25"/>
  <cols>
    <col min="1" max="1" width="19.1796875" style="15" customWidth="1"/>
    <col min="2" max="2" width="8.6328125" style="15" customWidth="1"/>
    <col min="3" max="3" width="8.90625" style="34" customWidth="1"/>
    <col min="4" max="4" width="11.08984375" style="34" customWidth="1"/>
    <col min="5" max="10" width="7.81640625" style="15" customWidth="1"/>
    <col min="11" max="11" width="8.08984375" style="21" customWidth="1"/>
    <col min="12" max="12" width="7.81640625" style="5" customWidth="1"/>
    <col min="13" max="13" width="9.08984375" style="5" customWidth="1"/>
    <col min="14" max="15" width="7.81640625" style="15" customWidth="1"/>
    <col min="16" max="16" width="7.81640625" style="5" customWidth="1"/>
    <col min="17" max="18" width="7.81640625" style="17" customWidth="1"/>
    <col min="19" max="20" width="7.81640625" style="15" customWidth="1"/>
    <col min="21" max="21" width="27" style="206" customWidth="1"/>
    <col min="22" max="40" width="9.81640625" style="19"/>
    <col min="41" max="16384" width="9.81640625" style="15"/>
  </cols>
  <sheetData>
    <row r="1" spans="1:40" s="22" customFormat="1" ht="48" customHeight="1" x14ac:dyDescent="0.25">
      <c r="A1" s="250" t="s">
        <v>54</v>
      </c>
      <c r="B1" s="251"/>
      <c r="C1" s="252"/>
      <c r="D1" s="253"/>
      <c r="E1" s="248" t="s">
        <v>49</v>
      </c>
      <c r="F1" s="248"/>
      <c r="G1" s="250" t="s">
        <v>50</v>
      </c>
      <c r="H1" s="252"/>
      <c r="I1" s="252"/>
      <c r="J1" s="252"/>
      <c r="K1" s="252"/>
      <c r="L1" s="254" t="s">
        <v>51</v>
      </c>
      <c r="M1" s="255"/>
      <c r="N1" s="255"/>
      <c r="O1" s="255"/>
      <c r="P1" s="255"/>
      <c r="Q1" s="255"/>
      <c r="R1" s="256"/>
      <c r="S1" s="248" t="s">
        <v>509</v>
      </c>
      <c r="T1" s="249"/>
      <c r="U1" s="199" t="s">
        <v>55</v>
      </c>
      <c r="V1" s="208"/>
      <c r="W1" s="208"/>
      <c r="X1" s="208"/>
      <c r="Y1" s="208"/>
      <c r="Z1" s="208"/>
      <c r="AA1" s="208"/>
      <c r="AB1" s="208"/>
      <c r="AC1" s="208"/>
      <c r="AD1" s="208"/>
      <c r="AE1" s="208"/>
      <c r="AF1" s="208"/>
      <c r="AG1" s="208"/>
      <c r="AH1" s="208"/>
      <c r="AI1" s="208"/>
      <c r="AJ1" s="208"/>
      <c r="AK1" s="208"/>
      <c r="AL1" s="208"/>
      <c r="AM1" s="208"/>
      <c r="AN1" s="208"/>
    </row>
    <row r="2" spans="1:40" s="20" customFormat="1" ht="18.75" customHeight="1" x14ac:dyDescent="0.25">
      <c r="A2" s="245" t="s">
        <v>52</v>
      </c>
      <c r="B2" s="246"/>
      <c r="C2" s="246"/>
      <c r="D2" s="247"/>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8"/>
      <c r="V2" s="209"/>
      <c r="W2" s="209"/>
      <c r="X2" s="209"/>
      <c r="Y2" s="209"/>
      <c r="Z2" s="209"/>
      <c r="AA2" s="209"/>
      <c r="AB2" s="209"/>
      <c r="AC2" s="209"/>
      <c r="AD2" s="209"/>
      <c r="AE2" s="209"/>
      <c r="AF2" s="209"/>
      <c r="AG2" s="209"/>
      <c r="AH2" s="209"/>
      <c r="AI2" s="209"/>
      <c r="AJ2" s="209"/>
      <c r="AK2" s="209"/>
      <c r="AL2" s="209"/>
      <c r="AM2" s="209"/>
      <c r="AN2" s="209"/>
    </row>
    <row r="3" spans="1:40" s="182" customFormat="1" ht="48.75" customHeight="1" x14ac:dyDescent="0.25">
      <c r="A3" s="198" t="s">
        <v>668</v>
      </c>
      <c r="B3" s="179" t="s">
        <v>120</v>
      </c>
      <c r="C3" s="180" t="s">
        <v>1</v>
      </c>
      <c r="D3" s="180" t="s">
        <v>2</v>
      </c>
      <c r="E3" s="181" t="s">
        <v>189</v>
      </c>
      <c r="F3" s="181" t="s">
        <v>191</v>
      </c>
      <c r="G3" s="181" t="s">
        <v>190</v>
      </c>
      <c r="H3" s="181" t="s">
        <v>518</v>
      </c>
      <c r="I3" s="181" t="s">
        <v>519</v>
      </c>
      <c r="J3" s="181" t="s">
        <v>196</v>
      </c>
      <c r="K3" s="181" t="s">
        <v>262</v>
      </c>
      <c r="L3" s="181" t="s">
        <v>197</v>
      </c>
      <c r="M3" s="181" t="s">
        <v>200</v>
      </c>
      <c r="N3" s="181" t="s">
        <v>201</v>
      </c>
      <c r="O3" s="181" t="s">
        <v>192</v>
      </c>
      <c r="P3" s="181" t="s">
        <v>202</v>
      </c>
      <c r="Q3" s="181" t="s">
        <v>193</v>
      </c>
      <c r="R3" s="181" t="s">
        <v>654</v>
      </c>
      <c r="S3" s="181" t="s">
        <v>194</v>
      </c>
      <c r="T3" s="181" t="s">
        <v>195</v>
      </c>
      <c r="U3" s="181" t="s">
        <v>42</v>
      </c>
      <c r="V3" s="210"/>
      <c r="W3" s="210"/>
      <c r="X3" s="211"/>
      <c r="Y3" s="210"/>
      <c r="Z3" s="211"/>
      <c r="AA3" s="211"/>
      <c r="AB3" s="211"/>
      <c r="AC3" s="211"/>
      <c r="AD3" s="211"/>
      <c r="AE3" s="211"/>
      <c r="AF3" s="211"/>
      <c r="AG3" s="211"/>
      <c r="AH3" s="211"/>
      <c r="AI3" s="211"/>
      <c r="AJ3" s="211"/>
      <c r="AK3" s="211"/>
      <c r="AL3" s="211"/>
      <c r="AM3" s="211"/>
      <c r="AN3" s="211"/>
    </row>
    <row r="4" spans="1:40" s="1" customFormat="1" ht="30" customHeight="1" x14ac:dyDescent="0.25">
      <c r="A4" s="10" t="s">
        <v>112</v>
      </c>
      <c r="B4" s="11" t="s">
        <v>121</v>
      </c>
      <c r="C4" s="29">
        <v>30</v>
      </c>
      <c r="D4" s="30">
        <v>750</v>
      </c>
      <c r="E4" s="28"/>
      <c r="F4" s="28"/>
      <c r="G4" s="3"/>
      <c r="H4" s="4"/>
      <c r="I4" s="4"/>
      <c r="J4" s="3"/>
      <c r="K4" s="28"/>
      <c r="L4" s="3"/>
      <c r="M4" s="3"/>
      <c r="N4" s="3"/>
      <c r="O4" s="3"/>
      <c r="P4" s="3"/>
      <c r="Q4" s="3"/>
      <c r="R4" s="3"/>
      <c r="S4" s="3"/>
      <c r="T4" s="3"/>
      <c r="U4" s="16" t="s">
        <v>4</v>
      </c>
      <c r="V4" s="212"/>
      <c r="W4" s="212"/>
      <c r="X4" s="212"/>
      <c r="Y4" s="212"/>
      <c r="Z4" s="212"/>
      <c r="AA4" s="212"/>
      <c r="AB4" s="212"/>
      <c r="AC4" s="212"/>
      <c r="AD4" s="212"/>
      <c r="AE4" s="212"/>
      <c r="AF4" s="212"/>
      <c r="AG4" s="212"/>
      <c r="AH4" s="212"/>
      <c r="AI4" s="212"/>
      <c r="AJ4" s="212"/>
      <c r="AK4" s="212"/>
      <c r="AL4" s="212"/>
      <c r="AM4" s="212"/>
      <c r="AN4" s="212"/>
    </row>
    <row r="5" spans="1:40" s="1" customFormat="1" ht="30" customHeight="1" x14ac:dyDescent="0.25">
      <c r="A5" s="10" t="s">
        <v>113</v>
      </c>
      <c r="B5" s="11" t="s">
        <v>122</v>
      </c>
      <c r="C5" s="31">
        <v>28.9</v>
      </c>
      <c r="D5" s="30">
        <v>750</v>
      </c>
      <c r="E5" s="28"/>
      <c r="F5" s="28"/>
      <c r="G5" s="3"/>
      <c r="H5" s="4"/>
      <c r="I5" s="4"/>
      <c r="J5" s="3"/>
      <c r="K5" s="28"/>
      <c r="L5" s="3"/>
      <c r="M5" s="4"/>
      <c r="N5" s="3"/>
      <c r="O5" s="3"/>
      <c r="P5" s="3"/>
      <c r="Q5" s="3"/>
      <c r="R5" s="4"/>
      <c r="S5" s="3"/>
      <c r="T5" s="3"/>
      <c r="U5" s="16" t="s">
        <v>9</v>
      </c>
      <c r="V5" s="212"/>
      <c r="W5" s="212"/>
      <c r="X5" s="212"/>
      <c r="Y5" s="212"/>
      <c r="Z5" s="212"/>
      <c r="AA5" s="212"/>
      <c r="AB5" s="212"/>
      <c r="AC5" s="212"/>
      <c r="AD5" s="212"/>
      <c r="AE5" s="212"/>
      <c r="AF5" s="212"/>
      <c r="AG5" s="212"/>
      <c r="AH5" s="212"/>
      <c r="AI5" s="212"/>
      <c r="AJ5" s="212"/>
      <c r="AK5" s="212"/>
      <c r="AL5" s="212"/>
      <c r="AM5" s="212"/>
      <c r="AN5" s="212"/>
    </row>
    <row r="6" spans="1:40" s="1" customFormat="1" ht="30" customHeight="1" x14ac:dyDescent="0.25">
      <c r="A6" s="10" t="s">
        <v>114</v>
      </c>
      <c r="B6" s="11" t="s">
        <v>123</v>
      </c>
      <c r="C6" s="32">
        <v>4.66</v>
      </c>
      <c r="D6" s="32">
        <v>100</v>
      </c>
      <c r="E6" s="28"/>
      <c r="F6" s="28"/>
      <c r="G6" s="3"/>
      <c r="H6" s="4"/>
      <c r="I6" s="4"/>
      <c r="J6" s="3"/>
      <c r="K6" s="28"/>
      <c r="L6" s="3"/>
      <c r="M6" s="3"/>
      <c r="N6" s="3"/>
      <c r="O6" s="3"/>
      <c r="P6" s="3"/>
      <c r="Q6" s="8"/>
      <c r="R6" s="3"/>
      <c r="S6" s="3"/>
      <c r="T6" s="3"/>
      <c r="U6" s="16" t="s">
        <v>6</v>
      </c>
      <c r="V6" s="212"/>
      <c r="W6" s="212"/>
      <c r="X6" s="212"/>
      <c r="Y6" s="212"/>
      <c r="Z6" s="212"/>
      <c r="AA6" s="212"/>
      <c r="AB6" s="212"/>
      <c r="AC6" s="212"/>
      <c r="AD6" s="212"/>
      <c r="AE6" s="212"/>
      <c r="AF6" s="212"/>
      <c r="AG6" s="212"/>
      <c r="AH6" s="212"/>
      <c r="AI6" s="212"/>
      <c r="AJ6" s="212"/>
      <c r="AK6" s="212"/>
      <c r="AL6" s="212"/>
      <c r="AM6" s="212"/>
      <c r="AN6" s="212"/>
    </row>
    <row r="7" spans="1:40" s="1" customFormat="1" ht="30" customHeight="1" x14ac:dyDescent="0.25">
      <c r="A7" s="10" t="s">
        <v>115</v>
      </c>
      <c r="B7" s="11" t="s">
        <v>124</v>
      </c>
      <c r="C7" s="32">
        <v>0.55000000000000004</v>
      </c>
      <c r="D7" s="32">
        <v>12</v>
      </c>
      <c r="E7" s="28"/>
      <c r="F7" s="28"/>
      <c r="G7" s="3"/>
      <c r="H7" s="4"/>
      <c r="I7" s="4"/>
      <c r="J7" s="3"/>
      <c r="K7" s="28"/>
      <c r="L7" s="3"/>
      <c r="M7" s="3"/>
      <c r="N7" s="3"/>
      <c r="O7" s="2"/>
      <c r="P7" s="3"/>
      <c r="Q7" s="8"/>
      <c r="R7" s="3"/>
      <c r="S7" s="3"/>
      <c r="T7" s="4"/>
      <c r="U7" s="16" t="s">
        <v>6</v>
      </c>
      <c r="V7" s="212"/>
      <c r="W7" s="212"/>
      <c r="X7" s="212"/>
      <c r="Y7" s="212"/>
      <c r="Z7" s="212"/>
      <c r="AA7" s="212"/>
      <c r="AB7" s="212"/>
      <c r="AC7" s="212"/>
      <c r="AD7" s="212"/>
      <c r="AE7" s="212"/>
      <c r="AF7" s="212"/>
      <c r="AG7" s="212"/>
      <c r="AH7" s="212"/>
      <c r="AI7" s="212"/>
      <c r="AJ7" s="212"/>
      <c r="AK7" s="212"/>
      <c r="AL7" s="212"/>
      <c r="AM7" s="212"/>
      <c r="AN7" s="212"/>
    </row>
    <row r="8" spans="1:40" s="1" customFormat="1" ht="30" customHeight="1" x14ac:dyDescent="0.25">
      <c r="A8" s="10" t="s">
        <v>0</v>
      </c>
      <c r="B8" s="11" t="s">
        <v>125</v>
      </c>
      <c r="C8" s="32">
        <v>5.61</v>
      </c>
      <c r="D8" s="32">
        <v>200</v>
      </c>
      <c r="E8" s="28"/>
      <c r="F8" s="28"/>
      <c r="G8" s="3"/>
      <c r="H8" s="4"/>
      <c r="I8" s="4"/>
      <c r="J8" s="3"/>
      <c r="K8" s="28"/>
      <c r="L8" s="3"/>
      <c r="M8" s="3"/>
      <c r="N8" s="3"/>
      <c r="O8" s="3"/>
      <c r="P8" s="3"/>
      <c r="Q8" s="8"/>
      <c r="R8" s="3"/>
      <c r="S8" s="3"/>
      <c r="T8" s="3"/>
      <c r="U8" s="16" t="s">
        <v>5</v>
      </c>
      <c r="V8" s="212"/>
      <c r="W8" s="212"/>
      <c r="X8" s="212"/>
      <c r="Y8" s="212"/>
      <c r="Z8" s="212"/>
      <c r="AA8" s="212"/>
      <c r="AB8" s="212"/>
      <c r="AC8" s="212"/>
      <c r="AD8" s="212"/>
      <c r="AE8" s="212"/>
      <c r="AF8" s="212"/>
      <c r="AG8" s="212"/>
      <c r="AH8" s="212"/>
      <c r="AI8" s="212"/>
      <c r="AJ8" s="212"/>
      <c r="AK8" s="212"/>
      <c r="AL8" s="212"/>
      <c r="AM8" s="212"/>
      <c r="AN8" s="212"/>
    </row>
    <row r="9" spans="1:40" s="1" customFormat="1" ht="30" customHeight="1" x14ac:dyDescent="0.25">
      <c r="A9" s="10" t="s">
        <v>111</v>
      </c>
      <c r="B9" s="11" t="s">
        <v>126</v>
      </c>
      <c r="C9" s="32">
        <v>1</v>
      </c>
      <c r="D9" s="32">
        <v>40</v>
      </c>
      <c r="E9" s="28"/>
      <c r="F9" s="28"/>
      <c r="G9" s="3"/>
      <c r="H9" s="4"/>
      <c r="I9" s="4"/>
      <c r="J9" s="3"/>
      <c r="K9" s="28"/>
      <c r="L9" s="3"/>
      <c r="M9" s="3"/>
      <c r="N9" s="3"/>
      <c r="O9" s="3"/>
      <c r="P9" s="3"/>
      <c r="Q9" s="8"/>
      <c r="R9" s="3"/>
      <c r="S9" s="3"/>
      <c r="T9" s="3"/>
      <c r="U9" s="16" t="s">
        <v>7</v>
      </c>
      <c r="V9" s="212"/>
      <c r="W9" s="212"/>
      <c r="X9" s="212"/>
      <c r="Y9" s="212"/>
      <c r="Z9" s="212"/>
      <c r="AA9" s="212"/>
      <c r="AB9" s="212"/>
      <c r="AC9" s="212"/>
      <c r="AD9" s="212"/>
      <c r="AE9" s="212"/>
      <c r="AF9" s="212"/>
      <c r="AG9" s="212"/>
      <c r="AH9" s="212"/>
      <c r="AI9" s="212"/>
      <c r="AJ9" s="212"/>
      <c r="AK9" s="212"/>
      <c r="AL9" s="212"/>
      <c r="AM9" s="212"/>
      <c r="AN9" s="212"/>
    </row>
    <row r="10" spans="1:40" s="1" customFormat="1" ht="30" customHeight="1" x14ac:dyDescent="0.25">
      <c r="A10" s="10" t="s">
        <v>110</v>
      </c>
      <c r="B10" s="11" t="s">
        <v>127</v>
      </c>
      <c r="C10" s="32">
        <v>2</v>
      </c>
      <c r="D10" s="32">
        <v>89</v>
      </c>
      <c r="E10" s="28"/>
      <c r="F10" s="28"/>
      <c r="G10" s="3"/>
      <c r="H10" s="4"/>
      <c r="I10" s="4"/>
      <c r="J10" s="3"/>
      <c r="K10" s="28"/>
      <c r="L10" s="3"/>
      <c r="M10" s="4"/>
      <c r="N10" s="3"/>
      <c r="O10" s="2"/>
      <c r="P10" s="3"/>
      <c r="Q10" s="8"/>
      <c r="R10" s="3"/>
      <c r="S10" s="3"/>
      <c r="T10" s="3"/>
      <c r="U10" s="16" t="s">
        <v>8</v>
      </c>
      <c r="V10" s="212"/>
      <c r="W10" s="212"/>
      <c r="X10" s="212"/>
      <c r="Y10" s="212"/>
      <c r="Z10" s="212"/>
      <c r="AA10" s="212"/>
      <c r="AB10" s="212"/>
      <c r="AC10" s="212"/>
      <c r="AD10" s="212"/>
      <c r="AE10" s="212"/>
      <c r="AF10" s="212"/>
      <c r="AG10" s="212"/>
      <c r="AH10" s="212"/>
      <c r="AI10" s="212"/>
      <c r="AJ10" s="212"/>
      <c r="AK10" s="212"/>
      <c r="AL10" s="212"/>
      <c r="AM10" s="212"/>
      <c r="AN10" s="212"/>
    </row>
    <row r="11" spans="1:40" s="1" customFormat="1" ht="30" customHeight="1" x14ac:dyDescent="0.25">
      <c r="A11" s="10" t="s">
        <v>116</v>
      </c>
      <c r="B11" s="11" t="s">
        <v>128</v>
      </c>
      <c r="C11" s="32">
        <v>0.13</v>
      </c>
      <c r="D11" s="32">
        <v>10</v>
      </c>
      <c r="E11" s="28"/>
      <c r="F11" s="28"/>
      <c r="G11" s="3"/>
      <c r="H11" s="4"/>
      <c r="I11" s="4"/>
      <c r="J11" s="3"/>
      <c r="K11" s="28"/>
      <c r="L11" s="3"/>
      <c r="M11" s="3"/>
      <c r="N11" s="3"/>
      <c r="O11" s="3"/>
      <c r="P11" s="3"/>
      <c r="Q11" s="3"/>
      <c r="R11" s="3"/>
      <c r="S11" s="3"/>
      <c r="T11" s="3"/>
      <c r="U11" s="16" t="s">
        <v>10</v>
      </c>
      <c r="V11" s="212"/>
      <c r="W11" s="212"/>
      <c r="X11" s="212"/>
      <c r="Y11" s="212"/>
      <c r="Z11" s="212"/>
      <c r="AA11" s="212"/>
      <c r="AB11" s="212"/>
      <c r="AC11" s="212"/>
      <c r="AD11" s="212"/>
      <c r="AE11" s="212"/>
      <c r="AF11" s="212"/>
      <c r="AG11" s="212"/>
      <c r="AH11" s="212"/>
      <c r="AI11" s="212"/>
      <c r="AJ11" s="212"/>
      <c r="AK11" s="212"/>
      <c r="AL11" s="212"/>
      <c r="AM11" s="212"/>
      <c r="AN11" s="212"/>
    </row>
    <row r="12" spans="1:40" s="1" customFormat="1" ht="30" customHeight="1" x14ac:dyDescent="0.25">
      <c r="A12" s="10" t="s">
        <v>117</v>
      </c>
      <c r="B12" s="11" t="s">
        <v>129</v>
      </c>
      <c r="C12" s="32">
        <v>2.2599999999999998</v>
      </c>
      <c r="D12" s="32">
        <v>73</v>
      </c>
      <c r="E12" s="28"/>
      <c r="F12" s="28"/>
      <c r="G12" s="3"/>
      <c r="H12" s="4"/>
      <c r="I12" s="4"/>
      <c r="J12" s="3"/>
      <c r="K12" s="28"/>
      <c r="L12" s="3"/>
      <c r="M12" s="8"/>
      <c r="N12" s="3"/>
      <c r="O12" s="4"/>
      <c r="P12" s="3"/>
      <c r="Q12" s="7"/>
      <c r="R12" s="4"/>
      <c r="S12" s="3"/>
      <c r="T12" s="3"/>
      <c r="U12" s="16" t="s">
        <v>8</v>
      </c>
      <c r="V12" s="212"/>
      <c r="W12" s="212"/>
      <c r="X12" s="212"/>
      <c r="Y12" s="212"/>
      <c r="Z12" s="212"/>
      <c r="AA12" s="212"/>
      <c r="AB12" s="212"/>
      <c r="AC12" s="212"/>
      <c r="AD12" s="212"/>
      <c r="AE12" s="212"/>
      <c r="AF12" s="212"/>
      <c r="AG12" s="212"/>
      <c r="AH12" s="212"/>
      <c r="AI12" s="212"/>
      <c r="AJ12" s="212"/>
      <c r="AK12" s="212"/>
      <c r="AL12" s="212"/>
      <c r="AM12" s="212"/>
      <c r="AN12" s="212"/>
    </row>
    <row r="13" spans="1:40" s="1" customFormat="1" ht="30" customHeight="1" x14ac:dyDescent="0.25">
      <c r="A13" s="10" t="s">
        <v>118</v>
      </c>
      <c r="B13" s="11" t="s">
        <v>130</v>
      </c>
      <c r="C13" s="32">
        <v>3.82</v>
      </c>
      <c r="D13" s="32">
        <v>115</v>
      </c>
      <c r="E13" s="28"/>
      <c r="F13" s="28"/>
      <c r="G13" s="3"/>
      <c r="H13" s="4"/>
      <c r="I13" s="4"/>
      <c r="J13" s="3"/>
      <c r="K13" s="28"/>
      <c r="L13" s="3"/>
      <c r="M13" s="8"/>
      <c r="N13" s="3"/>
      <c r="O13" s="3"/>
      <c r="P13" s="3"/>
      <c r="Q13" s="8"/>
      <c r="R13" s="3"/>
      <c r="S13" s="3"/>
      <c r="T13" s="3"/>
      <c r="U13" s="16" t="s">
        <v>11</v>
      </c>
      <c r="V13" s="212"/>
      <c r="W13" s="212"/>
      <c r="X13" s="212"/>
      <c r="Y13" s="212"/>
      <c r="Z13" s="212"/>
      <c r="AA13" s="212"/>
      <c r="AB13" s="212"/>
      <c r="AC13" s="212"/>
      <c r="AD13" s="212"/>
      <c r="AE13" s="212"/>
      <c r="AF13" s="212"/>
      <c r="AG13" s="212"/>
      <c r="AH13" s="212"/>
      <c r="AI13" s="212"/>
      <c r="AJ13" s="212"/>
      <c r="AK13" s="212"/>
      <c r="AL13" s="212"/>
      <c r="AM13" s="212"/>
      <c r="AN13" s="212"/>
    </row>
    <row r="14" spans="1:40" s="1" customFormat="1" ht="30" customHeight="1" x14ac:dyDescent="0.25">
      <c r="A14" s="10" t="s">
        <v>63</v>
      </c>
      <c r="B14" s="11" t="s">
        <v>131</v>
      </c>
      <c r="C14" s="32">
        <v>0.86</v>
      </c>
      <c r="D14" s="32">
        <v>103</v>
      </c>
      <c r="E14" s="28"/>
      <c r="F14" s="28"/>
      <c r="G14" s="3"/>
      <c r="H14" s="4"/>
      <c r="I14" s="4"/>
      <c r="J14" s="3"/>
      <c r="K14" s="28"/>
      <c r="L14" s="3"/>
      <c r="M14" s="3"/>
      <c r="N14" s="3"/>
      <c r="O14" s="3"/>
      <c r="P14" s="3"/>
      <c r="Q14" s="8"/>
      <c r="R14" s="3"/>
      <c r="S14" s="3"/>
      <c r="T14" s="3"/>
      <c r="U14" s="16" t="s">
        <v>12</v>
      </c>
      <c r="V14" s="212"/>
      <c r="W14" s="212"/>
      <c r="X14" s="212"/>
      <c r="Y14" s="212"/>
      <c r="Z14" s="212"/>
      <c r="AA14" s="212"/>
      <c r="AB14" s="212"/>
      <c r="AC14" s="212"/>
      <c r="AD14" s="212"/>
      <c r="AE14" s="212"/>
      <c r="AF14" s="212"/>
      <c r="AG14" s="212"/>
      <c r="AH14" s="212"/>
      <c r="AI14" s="212"/>
      <c r="AJ14" s="212"/>
      <c r="AK14" s="212"/>
      <c r="AL14" s="212"/>
      <c r="AM14" s="212"/>
      <c r="AN14" s="212"/>
    </row>
    <row r="15" spans="1:40" s="1" customFormat="1" ht="30" customHeight="1" x14ac:dyDescent="0.25">
      <c r="A15" s="14" t="s">
        <v>62</v>
      </c>
      <c r="B15" s="11" t="s">
        <v>132</v>
      </c>
      <c r="C15" s="32">
        <v>16.309999999999999</v>
      </c>
      <c r="D15" s="32">
        <v>196</v>
      </c>
      <c r="E15" s="28"/>
      <c r="F15" s="28"/>
      <c r="G15" s="3"/>
      <c r="H15" s="4"/>
      <c r="I15" s="4"/>
      <c r="J15" s="3"/>
      <c r="K15" s="28"/>
      <c r="L15" s="3"/>
      <c r="M15" s="8"/>
      <c r="N15" s="4"/>
      <c r="O15" s="2"/>
      <c r="P15" s="8"/>
      <c r="Q15" s="8"/>
      <c r="R15" s="4"/>
      <c r="S15" s="3"/>
      <c r="T15" s="3"/>
      <c r="U15" s="200" t="s">
        <v>512</v>
      </c>
      <c r="V15" s="212"/>
      <c r="W15" s="212"/>
      <c r="X15" s="212"/>
      <c r="Y15" s="212"/>
      <c r="Z15" s="212"/>
      <c r="AA15" s="212"/>
      <c r="AB15" s="212"/>
      <c r="AC15" s="212"/>
      <c r="AD15" s="212"/>
      <c r="AE15" s="212"/>
      <c r="AF15" s="212"/>
      <c r="AG15" s="212"/>
      <c r="AH15" s="212"/>
      <c r="AI15" s="212"/>
      <c r="AJ15" s="212"/>
      <c r="AK15" s="212"/>
      <c r="AL15" s="212"/>
      <c r="AM15" s="212"/>
      <c r="AN15" s="212"/>
    </row>
    <row r="16" spans="1:40" s="1" customFormat="1" ht="30" customHeight="1" x14ac:dyDescent="0.25">
      <c r="A16" s="14" t="s">
        <v>61</v>
      </c>
      <c r="B16" s="11" t="s">
        <v>133</v>
      </c>
      <c r="C16" s="32">
        <v>2.63</v>
      </c>
      <c r="D16" s="32">
        <v>105</v>
      </c>
      <c r="E16" s="28"/>
      <c r="F16" s="28"/>
      <c r="G16" s="4"/>
      <c r="H16" s="4"/>
      <c r="I16" s="4"/>
      <c r="J16" s="3"/>
      <c r="K16" s="28"/>
      <c r="L16" s="3"/>
      <c r="M16" s="8"/>
      <c r="N16" s="4"/>
      <c r="O16" s="2"/>
      <c r="P16" s="3"/>
      <c r="Q16" s="3"/>
      <c r="R16" s="4"/>
      <c r="S16" s="2"/>
      <c r="T16" s="4"/>
      <c r="U16" s="16" t="s">
        <v>13</v>
      </c>
      <c r="V16" s="212"/>
      <c r="W16" s="212"/>
      <c r="X16" s="212"/>
      <c r="Y16" s="212"/>
      <c r="Z16" s="212"/>
      <c r="AA16" s="212"/>
      <c r="AB16" s="212"/>
      <c r="AC16" s="212"/>
      <c r="AD16" s="212"/>
      <c r="AE16" s="212"/>
      <c r="AF16" s="212"/>
      <c r="AG16" s="212"/>
      <c r="AH16" s="212"/>
      <c r="AI16" s="212"/>
      <c r="AJ16" s="212"/>
      <c r="AK16" s="212"/>
      <c r="AL16" s="212"/>
      <c r="AM16" s="212"/>
      <c r="AN16" s="212"/>
    </row>
    <row r="17" spans="1:40" s="1" customFormat="1" ht="30" customHeight="1" x14ac:dyDescent="0.25">
      <c r="A17" s="14" t="s">
        <v>60</v>
      </c>
      <c r="B17" s="11" t="s">
        <v>134</v>
      </c>
      <c r="C17" s="32">
        <v>1</v>
      </c>
      <c r="D17" s="32">
        <v>40</v>
      </c>
      <c r="E17" s="28"/>
      <c r="F17" s="28"/>
      <c r="G17" s="3"/>
      <c r="H17" s="4"/>
      <c r="I17" s="4"/>
      <c r="J17" s="3"/>
      <c r="K17" s="28"/>
      <c r="L17" s="3"/>
      <c r="M17" s="8"/>
      <c r="N17" s="3"/>
      <c r="O17" s="2"/>
      <c r="P17" s="3"/>
      <c r="Q17" s="8"/>
      <c r="R17" s="3"/>
      <c r="S17" s="3"/>
      <c r="T17" s="3"/>
      <c r="U17" s="17" t="s">
        <v>14</v>
      </c>
      <c r="V17" s="212"/>
      <c r="W17" s="212"/>
      <c r="X17" s="212"/>
      <c r="Y17" s="212"/>
      <c r="Z17" s="212"/>
      <c r="AA17" s="212"/>
      <c r="AB17" s="212"/>
      <c r="AC17" s="212"/>
      <c r="AD17" s="212"/>
      <c r="AE17" s="212"/>
      <c r="AF17" s="212"/>
      <c r="AG17" s="212"/>
      <c r="AH17" s="212"/>
      <c r="AI17" s="212"/>
      <c r="AJ17" s="212"/>
      <c r="AK17" s="212"/>
      <c r="AL17" s="212"/>
      <c r="AM17" s="212"/>
      <c r="AN17" s="212"/>
    </row>
    <row r="18" spans="1:40" s="1" customFormat="1" ht="30" customHeight="1" x14ac:dyDescent="0.25">
      <c r="A18" s="10" t="s">
        <v>59</v>
      </c>
      <c r="B18" s="11" t="s">
        <v>135</v>
      </c>
      <c r="C18" s="32">
        <v>0.31</v>
      </c>
      <c r="D18" s="32">
        <v>10</v>
      </c>
      <c r="E18" s="28"/>
      <c r="F18" s="28"/>
      <c r="G18" s="3"/>
      <c r="H18" s="4"/>
      <c r="I18" s="4"/>
      <c r="J18" s="3"/>
      <c r="K18" s="28"/>
      <c r="L18" s="3"/>
      <c r="M18" s="3"/>
      <c r="N18" s="3"/>
      <c r="O18" s="3"/>
      <c r="P18" s="3"/>
      <c r="Q18" s="8"/>
      <c r="R18" s="3"/>
      <c r="S18" s="3"/>
      <c r="T18" s="3"/>
      <c r="U18" s="16" t="s">
        <v>15</v>
      </c>
      <c r="V18" s="212"/>
      <c r="W18" s="212"/>
      <c r="X18" s="212"/>
      <c r="Y18" s="212"/>
      <c r="Z18" s="212"/>
      <c r="AA18" s="212"/>
      <c r="AB18" s="212"/>
      <c r="AC18" s="212"/>
      <c r="AD18" s="212"/>
      <c r="AE18" s="212"/>
      <c r="AF18" s="212"/>
      <c r="AG18" s="212"/>
      <c r="AH18" s="212"/>
      <c r="AI18" s="212"/>
      <c r="AJ18" s="212"/>
      <c r="AK18" s="212"/>
      <c r="AL18" s="212"/>
      <c r="AM18" s="212"/>
      <c r="AN18" s="212"/>
    </row>
    <row r="19" spans="1:40" s="1" customFormat="1" ht="30" customHeight="1" x14ac:dyDescent="0.25">
      <c r="A19" s="10" t="s">
        <v>58</v>
      </c>
      <c r="B19" s="11" t="s">
        <v>136</v>
      </c>
      <c r="C19" s="32">
        <v>2.04</v>
      </c>
      <c r="D19" s="32">
        <v>82</v>
      </c>
      <c r="E19" s="28"/>
      <c r="F19" s="28"/>
      <c r="G19" s="4"/>
      <c r="H19" s="4"/>
      <c r="I19" s="4"/>
      <c r="J19" s="4"/>
      <c r="K19" s="28"/>
      <c r="L19" s="3"/>
      <c r="M19" s="8"/>
      <c r="N19" s="4"/>
      <c r="O19" s="2"/>
      <c r="P19" s="3"/>
      <c r="Q19" s="3"/>
      <c r="R19" s="4"/>
      <c r="S19" s="2"/>
      <c r="T19" s="4"/>
      <c r="U19" s="16" t="s">
        <v>16</v>
      </c>
      <c r="V19" s="212"/>
      <c r="W19" s="212"/>
      <c r="X19" s="212"/>
      <c r="Y19" s="212"/>
      <c r="Z19" s="212"/>
      <c r="AA19" s="212"/>
      <c r="AB19" s="212"/>
      <c r="AC19" s="212"/>
      <c r="AD19" s="212"/>
      <c r="AE19" s="212"/>
      <c r="AF19" s="212"/>
      <c r="AG19" s="212"/>
      <c r="AH19" s="212"/>
      <c r="AI19" s="212"/>
      <c r="AJ19" s="212"/>
      <c r="AK19" s="212"/>
      <c r="AL19" s="212"/>
      <c r="AM19" s="212"/>
      <c r="AN19" s="212"/>
    </row>
    <row r="20" spans="1:40" s="1" customFormat="1" ht="30" customHeight="1" x14ac:dyDescent="0.25">
      <c r="A20" s="14" t="s">
        <v>57</v>
      </c>
      <c r="B20" s="11" t="s">
        <v>137</v>
      </c>
      <c r="C20" s="32">
        <v>2.2999999999999998</v>
      </c>
      <c r="D20" s="32">
        <v>100</v>
      </c>
      <c r="E20" s="28"/>
      <c r="F20" s="28"/>
      <c r="G20" s="3"/>
      <c r="H20" s="4"/>
      <c r="I20" s="4"/>
      <c r="J20" s="3"/>
      <c r="K20" s="28"/>
      <c r="L20" s="3"/>
      <c r="M20" s="3"/>
      <c r="N20" s="3"/>
      <c r="O20" s="4"/>
      <c r="P20" s="3"/>
      <c r="Q20" s="8"/>
      <c r="R20" s="3"/>
      <c r="S20" s="3"/>
      <c r="T20" s="3"/>
      <c r="U20" s="16" t="s">
        <v>17</v>
      </c>
      <c r="V20" s="212"/>
      <c r="W20" s="212"/>
      <c r="X20" s="212"/>
      <c r="Y20" s="212"/>
      <c r="Z20" s="212"/>
      <c r="AA20" s="212"/>
      <c r="AB20" s="212"/>
      <c r="AC20" s="212"/>
      <c r="AD20" s="212"/>
      <c r="AE20" s="212"/>
      <c r="AF20" s="212"/>
      <c r="AG20" s="212"/>
      <c r="AH20" s="212"/>
      <c r="AI20" s="212"/>
      <c r="AJ20" s="212"/>
      <c r="AK20" s="212"/>
      <c r="AL20" s="212"/>
      <c r="AM20" s="212"/>
      <c r="AN20" s="212"/>
    </row>
    <row r="21" spans="1:40" s="1" customFormat="1" ht="30" customHeight="1" x14ac:dyDescent="0.25">
      <c r="A21" s="10" t="s">
        <v>68</v>
      </c>
      <c r="B21" s="11" t="s">
        <v>138</v>
      </c>
      <c r="C21" s="32">
        <v>0.84</v>
      </c>
      <c r="D21" s="32">
        <v>25</v>
      </c>
      <c r="E21" s="28"/>
      <c r="F21" s="28"/>
      <c r="G21" s="4"/>
      <c r="H21" s="4"/>
      <c r="I21" s="4"/>
      <c r="J21" s="4"/>
      <c r="K21" s="28"/>
      <c r="L21" s="3"/>
      <c r="M21" s="3"/>
      <c r="N21" s="3"/>
      <c r="O21" s="4"/>
      <c r="P21" s="3"/>
      <c r="Q21" s="3"/>
      <c r="R21" s="3"/>
      <c r="S21" s="4"/>
      <c r="T21" s="4"/>
      <c r="U21" s="16" t="s">
        <v>18</v>
      </c>
      <c r="V21" s="212"/>
      <c r="W21" s="212"/>
      <c r="X21" s="212"/>
      <c r="Y21" s="212"/>
      <c r="Z21" s="212"/>
      <c r="AA21" s="212"/>
      <c r="AB21" s="212"/>
      <c r="AC21" s="212"/>
      <c r="AD21" s="212"/>
      <c r="AE21" s="212"/>
      <c r="AF21" s="212"/>
      <c r="AG21" s="212"/>
      <c r="AH21" s="212"/>
      <c r="AI21" s="212"/>
      <c r="AJ21" s="212"/>
      <c r="AK21" s="212"/>
      <c r="AL21" s="212"/>
      <c r="AM21" s="212"/>
      <c r="AN21" s="212"/>
    </row>
    <row r="22" spans="1:40" s="1" customFormat="1" ht="30" customHeight="1" x14ac:dyDescent="0.25">
      <c r="A22" s="10" t="s">
        <v>56</v>
      </c>
      <c r="B22" s="11" t="s">
        <v>139</v>
      </c>
      <c r="C22" s="32">
        <v>0.4</v>
      </c>
      <c r="D22" s="32">
        <v>100</v>
      </c>
      <c r="E22" s="28"/>
      <c r="F22" s="28"/>
      <c r="G22" s="3"/>
      <c r="H22" s="4"/>
      <c r="I22" s="4"/>
      <c r="J22" s="3"/>
      <c r="K22" s="28"/>
      <c r="L22" s="8"/>
      <c r="M22" s="3"/>
      <c r="N22" s="3"/>
      <c r="O22" s="3"/>
      <c r="P22" s="3"/>
      <c r="Q22" s="3"/>
      <c r="R22" s="3"/>
      <c r="S22" s="3"/>
      <c r="T22" s="3"/>
      <c r="U22" s="16" t="s">
        <v>15</v>
      </c>
      <c r="V22" s="212"/>
      <c r="W22" s="212"/>
      <c r="X22" s="212"/>
      <c r="Y22" s="212"/>
      <c r="Z22" s="212"/>
      <c r="AA22" s="212"/>
      <c r="AB22" s="212"/>
      <c r="AC22" s="212"/>
      <c r="AD22" s="212"/>
      <c r="AE22" s="212"/>
      <c r="AF22" s="212"/>
      <c r="AG22" s="212"/>
      <c r="AH22" s="212"/>
      <c r="AI22" s="212"/>
      <c r="AJ22" s="212"/>
      <c r="AK22" s="212"/>
      <c r="AL22" s="212"/>
      <c r="AM22" s="212"/>
      <c r="AN22" s="212"/>
    </row>
    <row r="23" spans="1:40" s="1" customFormat="1" ht="30" customHeight="1" x14ac:dyDescent="0.25">
      <c r="A23" s="10" t="s">
        <v>64</v>
      </c>
      <c r="B23" s="11" t="s">
        <v>140</v>
      </c>
      <c r="C23" s="32">
        <v>3.2</v>
      </c>
      <c r="D23" s="32">
        <v>96</v>
      </c>
      <c r="E23" s="28"/>
      <c r="F23" s="28"/>
      <c r="G23" s="3"/>
      <c r="H23" s="4"/>
      <c r="I23" s="4"/>
      <c r="J23" s="3"/>
      <c r="K23" s="28"/>
      <c r="L23" s="3"/>
      <c r="M23" s="3"/>
      <c r="N23" s="3"/>
      <c r="O23" s="3"/>
      <c r="P23" s="3"/>
      <c r="Q23" s="4"/>
      <c r="R23" s="3"/>
      <c r="S23" s="3"/>
      <c r="T23" s="3"/>
      <c r="U23" s="16" t="s">
        <v>19</v>
      </c>
      <c r="V23" s="212"/>
      <c r="W23" s="212"/>
      <c r="X23" s="212"/>
      <c r="Y23" s="212"/>
      <c r="Z23" s="212"/>
      <c r="AA23" s="212"/>
      <c r="AB23" s="212"/>
      <c r="AC23" s="212"/>
      <c r="AD23" s="212"/>
      <c r="AE23" s="212"/>
      <c r="AF23" s="212"/>
      <c r="AG23" s="212"/>
      <c r="AH23" s="212"/>
      <c r="AI23" s="212"/>
      <c r="AJ23" s="212"/>
      <c r="AK23" s="212"/>
      <c r="AL23" s="212"/>
      <c r="AM23" s="212"/>
      <c r="AN23" s="212"/>
    </row>
    <row r="24" spans="1:40" s="1" customFormat="1" ht="30" customHeight="1" x14ac:dyDescent="0.25">
      <c r="A24" s="10" t="s">
        <v>65</v>
      </c>
      <c r="B24" s="11" t="s">
        <v>141</v>
      </c>
      <c r="C24" s="32">
        <v>0.62</v>
      </c>
      <c r="D24" s="32">
        <v>93</v>
      </c>
      <c r="E24" s="28"/>
      <c r="F24" s="28"/>
      <c r="G24" s="3"/>
      <c r="H24" s="4"/>
      <c r="I24" s="4"/>
      <c r="J24" s="3"/>
      <c r="K24" s="28"/>
      <c r="L24" s="4"/>
      <c r="M24" s="3"/>
      <c r="N24" s="3"/>
      <c r="O24" s="3"/>
      <c r="P24" s="3"/>
      <c r="Q24" s="3"/>
      <c r="R24" s="3"/>
      <c r="S24" s="3"/>
      <c r="T24" s="3"/>
      <c r="U24" s="16" t="s">
        <v>20</v>
      </c>
      <c r="V24" s="212"/>
      <c r="W24" s="212"/>
      <c r="X24" s="212"/>
      <c r="Y24" s="212"/>
      <c r="Z24" s="212"/>
      <c r="AA24" s="212"/>
      <c r="AB24" s="212"/>
      <c r="AC24" s="212"/>
      <c r="AD24" s="212"/>
      <c r="AE24" s="212"/>
      <c r="AF24" s="212"/>
      <c r="AG24" s="212"/>
      <c r="AH24" s="212"/>
      <c r="AI24" s="212"/>
      <c r="AJ24" s="212"/>
      <c r="AK24" s="212"/>
      <c r="AL24" s="212"/>
      <c r="AM24" s="212"/>
      <c r="AN24" s="212"/>
    </row>
    <row r="25" spans="1:40" s="1" customFormat="1" ht="30" customHeight="1" x14ac:dyDescent="0.25">
      <c r="A25" s="10" t="s">
        <v>66</v>
      </c>
      <c r="B25" s="11" t="s">
        <v>142</v>
      </c>
      <c r="C25" s="32">
        <v>2</v>
      </c>
      <c r="D25" s="32">
        <v>80</v>
      </c>
      <c r="E25" s="28"/>
      <c r="F25" s="28"/>
      <c r="G25" s="3"/>
      <c r="H25" s="4"/>
      <c r="I25" s="4"/>
      <c r="J25" s="3"/>
      <c r="K25" s="28"/>
      <c r="L25" s="3"/>
      <c r="M25" s="3"/>
      <c r="N25" s="3"/>
      <c r="O25" s="3"/>
      <c r="P25" s="3"/>
      <c r="Q25" s="6"/>
      <c r="R25" s="4"/>
      <c r="S25" s="3"/>
      <c r="T25" s="3"/>
      <c r="U25" s="16" t="s">
        <v>21</v>
      </c>
      <c r="V25" s="212"/>
      <c r="W25" s="212"/>
      <c r="X25" s="212"/>
      <c r="Y25" s="212"/>
      <c r="Z25" s="212"/>
      <c r="AA25" s="212"/>
      <c r="AB25" s="212"/>
      <c r="AC25" s="212"/>
      <c r="AD25" s="212"/>
      <c r="AE25" s="212"/>
      <c r="AF25" s="212"/>
      <c r="AG25" s="212"/>
      <c r="AH25" s="212"/>
      <c r="AI25" s="212"/>
      <c r="AJ25" s="212"/>
      <c r="AK25" s="212"/>
      <c r="AL25" s="212"/>
      <c r="AM25" s="212"/>
      <c r="AN25" s="212"/>
    </row>
    <row r="26" spans="1:40" s="1" customFormat="1" ht="30" customHeight="1" x14ac:dyDescent="0.25">
      <c r="A26" s="10" t="s">
        <v>67</v>
      </c>
      <c r="B26" s="11" t="s">
        <v>143</v>
      </c>
      <c r="C26" s="32">
        <v>1.41</v>
      </c>
      <c r="D26" s="32">
        <v>56</v>
      </c>
      <c r="E26" s="28"/>
      <c r="F26" s="28"/>
      <c r="G26" s="3"/>
      <c r="H26" s="4"/>
      <c r="I26" s="4"/>
      <c r="J26" s="3"/>
      <c r="K26" s="28"/>
      <c r="L26" s="3"/>
      <c r="M26" s="3"/>
      <c r="N26" s="3"/>
      <c r="O26" s="3"/>
      <c r="P26" s="3"/>
      <c r="Q26" s="3"/>
      <c r="R26" s="3"/>
      <c r="S26" s="3"/>
      <c r="T26" s="3"/>
      <c r="U26" s="16" t="s">
        <v>22</v>
      </c>
      <c r="V26" s="212"/>
      <c r="W26" s="212"/>
      <c r="X26" s="212"/>
      <c r="Y26" s="212"/>
      <c r="Z26" s="212"/>
      <c r="AA26" s="212"/>
      <c r="AB26" s="212"/>
      <c r="AC26" s="212"/>
      <c r="AD26" s="212"/>
      <c r="AE26" s="212"/>
      <c r="AF26" s="212"/>
      <c r="AG26" s="212"/>
      <c r="AH26" s="212"/>
      <c r="AI26" s="212"/>
      <c r="AJ26" s="212"/>
      <c r="AK26" s="212"/>
      <c r="AL26" s="212"/>
      <c r="AM26" s="212"/>
      <c r="AN26" s="212"/>
    </row>
    <row r="27" spans="1:40" s="1" customFormat="1" ht="30" customHeight="1" x14ac:dyDescent="0.25">
      <c r="A27" s="10" t="s">
        <v>75</v>
      </c>
      <c r="B27" s="11" t="s">
        <v>144</v>
      </c>
      <c r="C27" s="32">
        <v>0.56999999999999995</v>
      </c>
      <c r="D27" s="32">
        <v>51</v>
      </c>
      <c r="E27" s="28"/>
      <c r="F27" s="28"/>
      <c r="G27" s="3"/>
      <c r="H27" s="4"/>
      <c r="I27" s="4"/>
      <c r="J27" s="3"/>
      <c r="K27" s="28"/>
      <c r="L27" s="8"/>
      <c r="M27" s="3"/>
      <c r="N27" s="3"/>
      <c r="O27" s="3"/>
      <c r="P27" s="3"/>
      <c r="Q27" s="8"/>
      <c r="R27" s="3"/>
      <c r="S27" s="3"/>
      <c r="T27" s="3"/>
      <c r="U27" s="16" t="s">
        <v>48</v>
      </c>
      <c r="V27" s="212"/>
      <c r="W27" s="212"/>
      <c r="X27" s="212"/>
      <c r="Y27" s="212"/>
      <c r="Z27" s="212"/>
      <c r="AA27" s="212"/>
      <c r="AB27" s="212"/>
      <c r="AC27" s="212"/>
      <c r="AD27" s="212"/>
      <c r="AE27" s="212"/>
      <c r="AF27" s="212"/>
      <c r="AG27" s="212"/>
      <c r="AH27" s="212"/>
      <c r="AI27" s="212"/>
      <c r="AJ27" s="212"/>
      <c r="AK27" s="212"/>
      <c r="AL27" s="212"/>
      <c r="AM27" s="212"/>
      <c r="AN27" s="212"/>
    </row>
    <row r="28" spans="1:40" s="1" customFormat="1" ht="30" customHeight="1" x14ac:dyDescent="0.25">
      <c r="A28" s="10" t="s">
        <v>76</v>
      </c>
      <c r="B28" s="11" t="s">
        <v>145</v>
      </c>
      <c r="C28" s="32">
        <v>7.27</v>
      </c>
      <c r="D28" s="32">
        <v>50</v>
      </c>
      <c r="E28" s="28"/>
      <c r="F28" s="28"/>
      <c r="G28" s="3"/>
      <c r="H28" s="4"/>
      <c r="I28" s="4"/>
      <c r="J28" s="3"/>
      <c r="K28" s="28"/>
      <c r="L28" s="8"/>
      <c r="M28" s="4"/>
      <c r="N28" s="4"/>
      <c r="O28" s="3"/>
      <c r="P28" s="3"/>
      <c r="Q28" s="3"/>
      <c r="R28" s="3"/>
      <c r="S28" s="3"/>
      <c r="T28" s="3"/>
      <c r="U28" s="16" t="s">
        <v>23</v>
      </c>
      <c r="V28" s="212"/>
      <c r="W28" s="212"/>
      <c r="X28" s="212"/>
      <c r="Y28" s="212"/>
      <c r="Z28" s="212"/>
      <c r="AA28" s="212"/>
      <c r="AB28" s="212"/>
      <c r="AC28" s="212"/>
      <c r="AD28" s="212"/>
      <c r="AE28" s="212"/>
      <c r="AF28" s="212"/>
      <c r="AG28" s="212"/>
      <c r="AH28" s="212"/>
      <c r="AI28" s="212"/>
      <c r="AJ28" s="212"/>
      <c r="AK28" s="212"/>
      <c r="AL28" s="212"/>
      <c r="AM28" s="212"/>
      <c r="AN28" s="212"/>
    </row>
    <row r="29" spans="1:40" s="1" customFormat="1" ht="30" customHeight="1" x14ac:dyDescent="0.25">
      <c r="A29" s="10" t="s">
        <v>77</v>
      </c>
      <c r="B29" s="11" t="s">
        <v>146</v>
      </c>
      <c r="C29" s="32">
        <v>1.1000000000000001</v>
      </c>
      <c r="D29" s="32">
        <v>44</v>
      </c>
      <c r="E29" s="28"/>
      <c r="F29" s="28"/>
      <c r="G29" s="3"/>
      <c r="H29" s="4"/>
      <c r="I29" s="4"/>
      <c r="J29" s="3"/>
      <c r="K29" s="28"/>
      <c r="L29" s="3"/>
      <c r="M29" s="3"/>
      <c r="N29" s="3"/>
      <c r="O29" s="3"/>
      <c r="P29" s="3"/>
      <c r="Q29" s="8"/>
      <c r="R29" s="3"/>
      <c r="S29" s="3"/>
      <c r="T29" s="3"/>
      <c r="U29" s="16" t="s">
        <v>9</v>
      </c>
      <c r="V29" s="212"/>
      <c r="W29" s="212"/>
      <c r="X29" s="212"/>
      <c r="Y29" s="212"/>
      <c r="Z29" s="212"/>
      <c r="AA29" s="212"/>
      <c r="AB29" s="212"/>
      <c r="AC29" s="212"/>
      <c r="AD29" s="212"/>
      <c r="AE29" s="212"/>
      <c r="AF29" s="212"/>
      <c r="AG29" s="212"/>
      <c r="AH29" s="212"/>
      <c r="AI29" s="212"/>
      <c r="AJ29" s="212"/>
      <c r="AK29" s="212"/>
      <c r="AL29" s="212"/>
      <c r="AM29" s="212"/>
      <c r="AN29" s="212"/>
    </row>
    <row r="30" spans="1:40" s="1" customFormat="1" ht="30" customHeight="1" x14ac:dyDescent="0.25">
      <c r="A30" s="10" t="s">
        <v>78</v>
      </c>
      <c r="B30" s="11" t="s">
        <v>147</v>
      </c>
      <c r="C30" s="32">
        <v>0.26</v>
      </c>
      <c r="D30" s="32">
        <v>39</v>
      </c>
      <c r="E30" s="28"/>
      <c r="F30" s="28"/>
      <c r="G30" s="3"/>
      <c r="H30" s="4"/>
      <c r="I30" s="4"/>
      <c r="J30" s="3"/>
      <c r="K30" s="28"/>
      <c r="L30" s="4"/>
      <c r="M30" s="3"/>
      <c r="N30" s="3"/>
      <c r="O30" s="3"/>
      <c r="P30" s="3"/>
      <c r="Q30" s="4"/>
      <c r="R30" s="3"/>
      <c r="S30" s="3"/>
      <c r="T30" s="3"/>
      <c r="U30" s="16" t="s">
        <v>20</v>
      </c>
      <c r="V30" s="212"/>
      <c r="W30" s="212"/>
      <c r="X30" s="212"/>
      <c r="Y30" s="212"/>
      <c r="Z30" s="212"/>
      <c r="AA30" s="212"/>
      <c r="AB30" s="212"/>
      <c r="AC30" s="212"/>
      <c r="AD30" s="212"/>
      <c r="AE30" s="212"/>
      <c r="AF30" s="212"/>
      <c r="AG30" s="212"/>
      <c r="AH30" s="212"/>
      <c r="AI30" s="212"/>
      <c r="AJ30" s="212"/>
      <c r="AK30" s="212"/>
      <c r="AL30" s="212"/>
      <c r="AM30" s="212"/>
      <c r="AN30" s="212"/>
    </row>
    <row r="31" spans="1:40" s="1" customFormat="1" ht="30" customHeight="1" x14ac:dyDescent="0.25">
      <c r="A31" s="10" t="s">
        <v>79</v>
      </c>
      <c r="B31" s="11" t="s">
        <v>148</v>
      </c>
      <c r="C31" s="32">
        <v>0.86</v>
      </c>
      <c r="D31" s="32">
        <v>34</v>
      </c>
      <c r="E31" s="28"/>
      <c r="F31" s="28"/>
      <c r="G31" s="3"/>
      <c r="H31" s="4"/>
      <c r="I31" s="4"/>
      <c r="J31" s="3"/>
      <c r="K31" s="28"/>
      <c r="L31" s="4"/>
      <c r="M31" s="3"/>
      <c r="N31" s="3"/>
      <c r="O31" s="3"/>
      <c r="P31" s="3"/>
      <c r="Q31" s="4"/>
      <c r="R31" s="3"/>
      <c r="S31" s="3"/>
      <c r="T31" s="3"/>
      <c r="U31" s="16" t="s">
        <v>22</v>
      </c>
      <c r="V31" s="212"/>
      <c r="W31" s="212"/>
      <c r="X31" s="212"/>
      <c r="Y31" s="212"/>
      <c r="Z31" s="212"/>
      <c r="AA31" s="212"/>
      <c r="AB31" s="212"/>
      <c r="AC31" s="212"/>
      <c r="AD31" s="212"/>
      <c r="AE31" s="212"/>
      <c r="AF31" s="212"/>
      <c r="AG31" s="212"/>
      <c r="AH31" s="212"/>
      <c r="AI31" s="212"/>
      <c r="AJ31" s="212"/>
      <c r="AK31" s="212"/>
      <c r="AL31" s="212"/>
      <c r="AM31" s="212"/>
      <c r="AN31" s="212"/>
    </row>
    <row r="32" spans="1:40" s="1" customFormat="1" ht="30" customHeight="1" x14ac:dyDescent="0.25">
      <c r="A32" s="10" t="s">
        <v>80</v>
      </c>
      <c r="B32" s="11" t="s">
        <v>149</v>
      </c>
      <c r="C32" s="32">
        <v>0.82</v>
      </c>
      <c r="D32" s="32">
        <v>33</v>
      </c>
      <c r="E32" s="28"/>
      <c r="F32" s="28"/>
      <c r="G32" s="3"/>
      <c r="H32" s="4"/>
      <c r="I32" s="4"/>
      <c r="J32" s="3"/>
      <c r="K32" s="28"/>
      <c r="L32" s="4"/>
      <c r="M32" s="3"/>
      <c r="N32" s="3"/>
      <c r="O32" s="3"/>
      <c r="P32" s="3"/>
      <c r="Q32" s="8"/>
      <c r="R32" s="4"/>
      <c r="S32" s="3"/>
      <c r="T32" s="3"/>
      <c r="U32" s="16" t="s">
        <v>24</v>
      </c>
      <c r="V32" s="212"/>
      <c r="W32" s="212"/>
      <c r="X32" s="212"/>
      <c r="Y32" s="212"/>
      <c r="Z32" s="212"/>
      <c r="AA32" s="212"/>
      <c r="AB32" s="212"/>
      <c r="AC32" s="212"/>
      <c r="AD32" s="212"/>
      <c r="AE32" s="212"/>
      <c r="AF32" s="212"/>
      <c r="AG32" s="212"/>
      <c r="AH32" s="212"/>
      <c r="AI32" s="212"/>
      <c r="AJ32" s="212"/>
      <c r="AK32" s="212"/>
      <c r="AL32" s="212"/>
      <c r="AM32" s="212"/>
      <c r="AN32" s="212"/>
    </row>
    <row r="33" spans="1:40" s="1" customFormat="1" ht="30" customHeight="1" x14ac:dyDescent="0.25">
      <c r="A33" s="10" t="s">
        <v>81</v>
      </c>
      <c r="B33" s="11" t="s">
        <v>150</v>
      </c>
      <c r="C33" s="32">
        <v>0.46</v>
      </c>
      <c r="D33" s="32">
        <v>32</v>
      </c>
      <c r="E33" s="28"/>
      <c r="F33" s="28"/>
      <c r="G33" s="3"/>
      <c r="H33" s="4"/>
      <c r="I33" s="4"/>
      <c r="J33" s="3"/>
      <c r="K33" s="28"/>
      <c r="L33" s="3"/>
      <c r="M33" s="3"/>
      <c r="N33" s="3"/>
      <c r="O33" s="3"/>
      <c r="P33" s="3"/>
      <c r="Q33" s="3"/>
      <c r="R33" s="4"/>
      <c r="S33" s="3"/>
      <c r="T33" s="3"/>
      <c r="U33" s="16" t="s">
        <v>25</v>
      </c>
      <c r="V33" s="212"/>
      <c r="W33" s="212"/>
      <c r="X33" s="212"/>
      <c r="Y33" s="212"/>
      <c r="Z33" s="212"/>
      <c r="AA33" s="212"/>
      <c r="AB33" s="212"/>
      <c r="AC33" s="212"/>
      <c r="AD33" s="212"/>
      <c r="AE33" s="212"/>
      <c r="AF33" s="212"/>
      <c r="AG33" s="212"/>
      <c r="AH33" s="212"/>
      <c r="AI33" s="212"/>
      <c r="AJ33" s="212"/>
      <c r="AK33" s="212"/>
      <c r="AL33" s="212"/>
      <c r="AM33" s="212"/>
      <c r="AN33" s="212"/>
    </row>
    <row r="34" spans="1:40" s="1" customFormat="1" ht="30" customHeight="1" x14ac:dyDescent="0.25">
      <c r="A34" s="10" t="s">
        <v>82</v>
      </c>
      <c r="B34" s="11" t="s">
        <v>151</v>
      </c>
      <c r="C34" s="32">
        <v>0.19</v>
      </c>
      <c r="D34" s="32">
        <v>29</v>
      </c>
      <c r="E34" s="28"/>
      <c r="F34" s="28"/>
      <c r="G34" s="3"/>
      <c r="H34" s="4"/>
      <c r="I34" s="4"/>
      <c r="J34" s="3"/>
      <c r="K34" s="28"/>
      <c r="L34" s="3"/>
      <c r="M34" s="3"/>
      <c r="N34" s="3"/>
      <c r="O34" s="3"/>
      <c r="P34" s="3"/>
      <c r="Q34" s="3"/>
      <c r="R34" s="4"/>
      <c r="S34" s="3"/>
      <c r="T34" s="3"/>
      <c r="U34" s="16" t="s">
        <v>26</v>
      </c>
      <c r="V34" s="212"/>
      <c r="W34" s="212"/>
      <c r="X34" s="212"/>
      <c r="Y34" s="212"/>
      <c r="Z34" s="212"/>
      <c r="AA34" s="212"/>
      <c r="AB34" s="212"/>
      <c r="AC34" s="212"/>
      <c r="AD34" s="212"/>
      <c r="AE34" s="212"/>
      <c r="AF34" s="212"/>
      <c r="AG34" s="212"/>
      <c r="AH34" s="212"/>
      <c r="AI34" s="212"/>
      <c r="AJ34" s="212"/>
      <c r="AK34" s="212"/>
      <c r="AL34" s="212"/>
      <c r="AM34" s="212"/>
      <c r="AN34" s="212"/>
    </row>
    <row r="35" spans="1:40" s="1" customFormat="1" ht="30" customHeight="1" x14ac:dyDescent="0.25">
      <c r="A35" s="10" t="s">
        <v>83</v>
      </c>
      <c r="B35" s="11" t="s">
        <v>152</v>
      </c>
      <c r="C35" s="32">
        <v>1</v>
      </c>
      <c r="D35" s="32">
        <v>40</v>
      </c>
      <c r="E35" s="28"/>
      <c r="F35" s="28"/>
      <c r="G35" s="3"/>
      <c r="H35" s="4"/>
      <c r="I35" s="4"/>
      <c r="J35" s="3"/>
      <c r="K35" s="28"/>
      <c r="L35" s="3"/>
      <c r="M35" s="3"/>
      <c r="N35" s="3"/>
      <c r="O35" s="3"/>
      <c r="P35" s="3"/>
      <c r="Q35" s="3"/>
      <c r="R35" s="3"/>
      <c r="S35" s="3"/>
      <c r="T35" s="3"/>
      <c r="U35" s="16" t="s">
        <v>9</v>
      </c>
      <c r="V35" s="212"/>
      <c r="W35" s="212"/>
      <c r="X35" s="212"/>
      <c r="Y35" s="212"/>
      <c r="Z35" s="212"/>
      <c r="AA35" s="212"/>
      <c r="AB35" s="212"/>
      <c r="AC35" s="212"/>
      <c r="AD35" s="212"/>
      <c r="AE35" s="212"/>
      <c r="AF35" s="212"/>
      <c r="AG35" s="212"/>
      <c r="AH35" s="212"/>
      <c r="AI35" s="212"/>
      <c r="AJ35" s="212"/>
      <c r="AK35" s="212"/>
      <c r="AL35" s="212"/>
      <c r="AM35" s="212"/>
      <c r="AN35" s="212"/>
    </row>
    <row r="36" spans="1:40" s="1" customFormat="1" ht="30" customHeight="1" x14ac:dyDescent="0.25">
      <c r="A36" s="10" t="s">
        <v>84</v>
      </c>
      <c r="B36" s="11" t="s">
        <v>153</v>
      </c>
      <c r="C36" s="32">
        <v>0.83</v>
      </c>
      <c r="D36" s="32">
        <v>33</v>
      </c>
      <c r="E36" s="28"/>
      <c r="F36" s="28"/>
      <c r="G36" s="3"/>
      <c r="H36" s="4"/>
      <c r="I36" s="4"/>
      <c r="J36" s="3"/>
      <c r="K36" s="28"/>
      <c r="L36" s="3"/>
      <c r="M36" s="3"/>
      <c r="N36" s="3"/>
      <c r="O36" s="3"/>
      <c r="P36" s="3"/>
      <c r="Q36" s="4"/>
      <c r="R36" s="3"/>
      <c r="S36" s="3"/>
      <c r="T36" s="3"/>
      <c r="U36" s="16" t="s">
        <v>27</v>
      </c>
      <c r="V36" s="212"/>
      <c r="W36" s="212"/>
      <c r="X36" s="212"/>
      <c r="Y36" s="212"/>
      <c r="Z36" s="212"/>
      <c r="AA36" s="212"/>
      <c r="AB36" s="212"/>
      <c r="AC36" s="212"/>
      <c r="AD36" s="212"/>
      <c r="AE36" s="212"/>
      <c r="AF36" s="212"/>
      <c r="AG36" s="212"/>
      <c r="AH36" s="212"/>
      <c r="AI36" s="212"/>
      <c r="AJ36" s="212"/>
      <c r="AK36" s="212"/>
      <c r="AL36" s="212"/>
      <c r="AM36" s="212"/>
      <c r="AN36" s="212"/>
    </row>
    <row r="37" spans="1:40" s="1" customFormat="1" ht="30" customHeight="1" x14ac:dyDescent="0.25">
      <c r="A37" s="10" t="s">
        <v>85</v>
      </c>
      <c r="B37" s="11" t="s">
        <v>154</v>
      </c>
      <c r="C37" s="32">
        <v>0.71</v>
      </c>
      <c r="D37" s="32">
        <v>27</v>
      </c>
      <c r="E37" s="28"/>
      <c r="F37" s="28"/>
      <c r="G37" s="3"/>
      <c r="H37" s="4"/>
      <c r="I37" s="4"/>
      <c r="J37" s="3"/>
      <c r="K37" s="28"/>
      <c r="L37" s="4"/>
      <c r="M37" s="3"/>
      <c r="N37" s="3"/>
      <c r="O37" s="3"/>
      <c r="P37" s="3"/>
      <c r="Q37" s="4"/>
      <c r="R37" s="3"/>
      <c r="S37" s="3"/>
      <c r="T37" s="3"/>
      <c r="U37" s="16" t="s">
        <v>28</v>
      </c>
      <c r="V37" s="212"/>
      <c r="W37" s="212"/>
      <c r="X37" s="212"/>
      <c r="Y37" s="212"/>
      <c r="Z37" s="212"/>
      <c r="AA37" s="212"/>
      <c r="AB37" s="212"/>
      <c r="AC37" s="212"/>
      <c r="AD37" s="212"/>
      <c r="AE37" s="212"/>
      <c r="AF37" s="212"/>
      <c r="AG37" s="212"/>
      <c r="AH37" s="212"/>
      <c r="AI37" s="212"/>
      <c r="AJ37" s="212"/>
      <c r="AK37" s="212"/>
      <c r="AL37" s="212"/>
      <c r="AM37" s="212"/>
      <c r="AN37" s="212"/>
    </row>
    <row r="38" spans="1:40" s="1" customFormat="1" ht="30" customHeight="1" x14ac:dyDescent="0.25">
      <c r="A38" s="10" t="s">
        <v>86</v>
      </c>
      <c r="B38" s="11" t="s">
        <v>155</v>
      </c>
      <c r="C38" s="32">
        <v>1.17</v>
      </c>
      <c r="D38" s="32">
        <v>47</v>
      </c>
      <c r="E38" s="28"/>
      <c r="F38" s="28"/>
      <c r="G38" s="3"/>
      <c r="H38" s="4"/>
      <c r="I38" s="4"/>
      <c r="J38" s="3"/>
      <c r="K38" s="28"/>
      <c r="L38" s="3"/>
      <c r="M38" s="3"/>
      <c r="N38" s="3"/>
      <c r="O38" s="4"/>
      <c r="P38" s="3"/>
      <c r="Q38" s="4"/>
      <c r="R38" s="3"/>
      <c r="S38" s="3"/>
      <c r="T38" s="3"/>
      <c r="U38" s="16" t="s">
        <v>29</v>
      </c>
      <c r="V38" s="212"/>
      <c r="W38" s="212"/>
      <c r="X38" s="212"/>
      <c r="Y38" s="212"/>
      <c r="Z38" s="212"/>
      <c r="AA38" s="212"/>
      <c r="AB38" s="212"/>
      <c r="AC38" s="212"/>
      <c r="AD38" s="212"/>
      <c r="AE38" s="212"/>
      <c r="AF38" s="212"/>
      <c r="AG38" s="212"/>
      <c r="AH38" s="212"/>
      <c r="AI38" s="212"/>
      <c r="AJ38" s="212"/>
      <c r="AK38" s="212"/>
      <c r="AL38" s="212"/>
      <c r="AM38" s="212"/>
      <c r="AN38" s="212"/>
    </row>
    <row r="39" spans="1:40" s="1" customFormat="1" ht="30" customHeight="1" x14ac:dyDescent="0.25">
      <c r="A39" s="10" t="s">
        <v>87</v>
      </c>
      <c r="B39" s="11" t="s">
        <v>156</v>
      </c>
      <c r="C39" s="32">
        <v>0.21</v>
      </c>
      <c r="D39" s="32">
        <v>25</v>
      </c>
      <c r="E39" s="28"/>
      <c r="F39" s="28"/>
      <c r="G39" s="3"/>
      <c r="H39" s="4"/>
      <c r="I39" s="4"/>
      <c r="J39" s="3"/>
      <c r="K39" s="28"/>
      <c r="L39" s="4"/>
      <c r="M39" s="3"/>
      <c r="N39" s="3"/>
      <c r="O39" s="3"/>
      <c r="P39" s="3"/>
      <c r="Q39" s="4"/>
      <c r="R39" s="4"/>
      <c r="S39" s="3"/>
      <c r="T39" s="3"/>
      <c r="U39" s="16" t="s">
        <v>24</v>
      </c>
      <c r="V39" s="212"/>
      <c r="W39" s="212"/>
      <c r="X39" s="212"/>
      <c r="Y39" s="212"/>
      <c r="Z39" s="212"/>
      <c r="AA39" s="212"/>
      <c r="AB39" s="212"/>
      <c r="AC39" s="212"/>
      <c r="AD39" s="212"/>
      <c r="AE39" s="212"/>
      <c r="AF39" s="212"/>
      <c r="AG39" s="212"/>
      <c r="AH39" s="212"/>
      <c r="AI39" s="212"/>
      <c r="AJ39" s="212"/>
      <c r="AK39" s="212"/>
      <c r="AL39" s="212"/>
      <c r="AM39" s="212"/>
      <c r="AN39" s="212"/>
    </row>
    <row r="40" spans="1:40" s="1" customFormat="1" ht="30" customHeight="1" x14ac:dyDescent="0.25">
      <c r="A40" s="10" t="s">
        <v>88</v>
      </c>
      <c r="B40" s="11" t="s">
        <v>157</v>
      </c>
      <c r="C40" s="32">
        <v>0.54</v>
      </c>
      <c r="D40" s="32">
        <v>22</v>
      </c>
      <c r="E40" s="28"/>
      <c r="F40" s="28"/>
      <c r="G40" s="3"/>
      <c r="H40" s="4"/>
      <c r="I40" s="4"/>
      <c r="J40" s="3"/>
      <c r="K40" s="28"/>
      <c r="L40" s="3"/>
      <c r="M40" s="3"/>
      <c r="N40" s="3"/>
      <c r="O40" s="3"/>
      <c r="P40" s="3"/>
      <c r="Q40" s="3"/>
      <c r="R40" s="3"/>
      <c r="S40" s="3"/>
      <c r="T40" s="3"/>
      <c r="U40" s="16" t="s">
        <v>30</v>
      </c>
      <c r="V40" s="212"/>
      <c r="W40" s="212"/>
      <c r="X40" s="212"/>
      <c r="Y40" s="212"/>
      <c r="Z40" s="212"/>
      <c r="AA40" s="212"/>
      <c r="AB40" s="212"/>
      <c r="AC40" s="212"/>
      <c r="AD40" s="212"/>
      <c r="AE40" s="212"/>
      <c r="AF40" s="212"/>
      <c r="AG40" s="212"/>
      <c r="AH40" s="212"/>
      <c r="AI40" s="212"/>
      <c r="AJ40" s="212"/>
      <c r="AK40" s="212"/>
      <c r="AL40" s="212"/>
      <c r="AM40" s="212"/>
      <c r="AN40" s="212"/>
    </row>
    <row r="41" spans="1:40" s="1" customFormat="1" ht="30" customHeight="1" x14ac:dyDescent="0.25">
      <c r="A41" s="10" t="s">
        <v>89</v>
      </c>
      <c r="B41" s="11" t="s">
        <v>158</v>
      </c>
      <c r="C41" s="32">
        <v>0.1</v>
      </c>
      <c r="D41" s="32">
        <v>20</v>
      </c>
      <c r="E41" s="28"/>
      <c r="F41" s="28"/>
      <c r="G41" s="3"/>
      <c r="H41" s="4"/>
      <c r="I41" s="4"/>
      <c r="J41" s="3"/>
      <c r="K41" s="28"/>
      <c r="L41" s="4"/>
      <c r="M41" s="3"/>
      <c r="N41" s="3"/>
      <c r="O41" s="3"/>
      <c r="P41" s="3"/>
      <c r="Q41" s="3"/>
      <c r="R41" s="3"/>
      <c r="S41" s="3"/>
      <c r="T41" s="3"/>
      <c r="U41" s="16" t="s">
        <v>9</v>
      </c>
      <c r="V41" s="212"/>
      <c r="W41" s="212"/>
      <c r="X41" s="212"/>
      <c r="Y41" s="212"/>
      <c r="Z41" s="212"/>
      <c r="AA41" s="212"/>
      <c r="AB41" s="212"/>
      <c r="AC41" s="212"/>
      <c r="AD41" s="212"/>
      <c r="AE41" s="212"/>
      <c r="AF41" s="212"/>
      <c r="AG41" s="212"/>
      <c r="AH41" s="212"/>
      <c r="AI41" s="212"/>
      <c r="AJ41" s="212"/>
      <c r="AK41" s="212"/>
      <c r="AL41" s="212"/>
      <c r="AM41" s="212"/>
      <c r="AN41" s="212"/>
    </row>
    <row r="42" spans="1:40" s="1" customFormat="1" ht="30" customHeight="1" x14ac:dyDescent="0.25">
      <c r="A42" s="10" t="s">
        <v>90</v>
      </c>
      <c r="B42" s="11" t="s">
        <v>159</v>
      </c>
      <c r="C42" s="32">
        <v>0.48</v>
      </c>
      <c r="D42" s="32">
        <v>19</v>
      </c>
      <c r="E42" s="28"/>
      <c r="F42" s="28"/>
      <c r="G42" s="3"/>
      <c r="H42" s="4"/>
      <c r="I42" s="4"/>
      <c r="J42" s="3"/>
      <c r="K42" s="28"/>
      <c r="L42" s="4"/>
      <c r="M42" s="3"/>
      <c r="N42" s="3"/>
      <c r="O42" s="3"/>
      <c r="P42" s="3"/>
      <c r="Q42" s="3"/>
      <c r="R42" s="3"/>
      <c r="S42" s="3"/>
      <c r="T42" s="3"/>
      <c r="U42" s="16" t="s">
        <v>31</v>
      </c>
      <c r="V42" s="212"/>
      <c r="W42" s="212"/>
      <c r="X42" s="212"/>
      <c r="Y42" s="212"/>
      <c r="Z42" s="212"/>
      <c r="AA42" s="212"/>
      <c r="AB42" s="212"/>
      <c r="AC42" s="212"/>
      <c r="AD42" s="212"/>
      <c r="AE42" s="212"/>
      <c r="AF42" s="212"/>
      <c r="AG42" s="212"/>
      <c r="AH42" s="212"/>
      <c r="AI42" s="212"/>
      <c r="AJ42" s="212"/>
      <c r="AK42" s="212"/>
      <c r="AL42" s="212"/>
      <c r="AM42" s="212"/>
      <c r="AN42" s="212"/>
    </row>
    <row r="43" spans="1:40" s="1" customFormat="1" ht="30" customHeight="1" x14ac:dyDescent="0.25">
      <c r="A43" s="10" t="s">
        <v>91</v>
      </c>
      <c r="B43" s="11" t="s">
        <v>160</v>
      </c>
      <c r="C43" s="32">
        <v>0.12</v>
      </c>
      <c r="D43" s="32">
        <v>18</v>
      </c>
      <c r="E43" s="28"/>
      <c r="F43" s="28"/>
      <c r="G43" s="3"/>
      <c r="H43" s="4"/>
      <c r="I43" s="4"/>
      <c r="J43" s="3"/>
      <c r="K43" s="28"/>
      <c r="L43" s="3"/>
      <c r="M43" s="3"/>
      <c r="N43" s="3"/>
      <c r="O43" s="3"/>
      <c r="P43" s="3"/>
      <c r="Q43" s="3"/>
      <c r="R43" s="3"/>
      <c r="S43" s="3"/>
      <c r="T43" s="3"/>
      <c r="U43" s="16" t="s">
        <v>9</v>
      </c>
      <c r="V43" s="212"/>
      <c r="W43" s="212"/>
      <c r="X43" s="212"/>
      <c r="Y43" s="212"/>
      <c r="Z43" s="212"/>
      <c r="AA43" s="212"/>
      <c r="AB43" s="212"/>
      <c r="AC43" s="212"/>
      <c r="AD43" s="212"/>
      <c r="AE43" s="212"/>
      <c r="AF43" s="212"/>
      <c r="AG43" s="212"/>
      <c r="AH43" s="212"/>
      <c r="AI43" s="212"/>
      <c r="AJ43" s="212"/>
      <c r="AK43" s="212"/>
      <c r="AL43" s="212"/>
      <c r="AM43" s="212"/>
      <c r="AN43" s="212"/>
    </row>
    <row r="44" spans="1:40" s="1" customFormat="1" ht="30" customHeight="1" x14ac:dyDescent="0.25">
      <c r="A44" s="10" t="s">
        <v>92</v>
      </c>
      <c r="B44" s="11" t="s">
        <v>161</v>
      </c>
      <c r="C44" s="32">
        <v>0.44</v>
      </c>
      <c r="D44" s="32">
        <v>18</v>
      </c>
      <c r="E44" s="28"/>
      <c r="F44" s="28"/>
      <c r="G44" s="3"/>
      <c r="H44" s="4"/>
      <c r="I44" s="4"/>
      <c r="J44" s="3"/>
      <c r="K44" s="28"/>
      <c r="L44" s="3"/>
      <c r="M44" s="3"/>
      <c r="N44" s="3"/>
      <c r="O44" s="3"/>
      <c r="P44" s="3"/>
      <c r="Q44" s="3"/>
      <c r="R44" s="3"/>
      <c r="S44" s="3"/>
      <c r="T44" s="3"/>
      <c r="U44" s="16" t="s">
        <v>32</v>
      </c>
      <c r="V44" s="212"/>
      <c r="W44" s="212"/>
      <c r="X44" s="212"/>
      <c r="Y44" s="212"/>
      <c r="Z44" s="212"/>
      <c r="AA44" s="212"/>
      <c r="AB44" s="212"/>
      <c r="AC44" s="212"/>
      <c r="AD44" s="212"/>
      <c r="AE44" s="212"/>
      <c r="AF44" s="212"/>
      <c r="AG44" s="212"/>
      <c r="AH44" s="212"/>
      <c r="AI44" s="212"/>
      <c r="AJ44" s="212"/>
      <c r="AK44" s="212"/>
      <c r="AL44" s="212"/>
      <c r="AM44" s="212"/>
      <c r="AN44" s="212"/>
    </row>
    <row r="45" spans="1:40" s="1" customFormat="1" ht="30" customHeight="1" x14ac:dyDescent="0.25">
      <c r="A45" s="10" t="s">
        <v>93</v>
      </c>
      <c r="B45" s="11" t="s">
        <v>162</v>
      </c>
      <c r="C45" s="32">
        <v>0.25</v>
      </c>
      <c r="D45" s="32">
        <v>20</v>
      </c>
      <c r="E45" s="28"/>
      <c r="F45" s="28"/>
      <c r="G45" s="3"/>
      <c r="H45" s="4"/>
      <c r="I45" s="4"/>
      <c r="J45" s="3"/>
      <c r="K45" s="28"/>
      <c r="L45" s="4"/>
      <c r="M45" s="3"/>
      <c r="N45" s="4"/>
      <c r="O45" s="3"/>
      <c r="P45" s="3"/>
      <c r="Q45" s="3"/>
      <c r="R45" s="4"/>
      <c r="S45" s="3"/>
      <c r="T45" s="3"/>
      <c r="U45" s="16" t="s">
        <v>33</v>
      </c>
      <c r="V45" s="212"/>
      <c r="W45" s="212"/>
      <c r="X45" s="212"/>
      <c r="Y45" s="212"/>
      <c r="Z45" s="212"/>
      <c r="AA45" s="212"/>
      <c r="AB45" s="212"/>
      <c r="AC45" s="212"/>
      <c r="AD45" s="212"/>
      <c r="AE45" s="212"/>
      <c r="AF45" s="212"/>
      <c r="AG45" s="212"/>
      <c r="AH45" s="212"/>
      <c r="AI45" s="212"/>
      <c r="AJ45" s="212"/>
      <c r="AK45" s="212"/>
      <c r="AL45" s="212"/>
      <c r="AM45" s="212"/>
      <c r="AN45" s="212"/>
    </row>
    <row r="46" spans="1:40" s="1" customFormat="1" ht="30" customHeight="1" x14ac:dyDescent="0.25">
      <c r="A46" s="10" t="s">
        <v>94</v>
      </c>
      <c r="B46" s="11" t="s">
        <v>163</v>
      </c>
      <c r="C46" s="32">
        <v>0.1</v>
      </c>
      <c r="D46" s="32">
        <v>15</v>
      </c>
      <c r="E46" s="28"/>
      <c r="F46" s="28"/>
      <c r="G46" s="3"/>
      <c r="H46" s="4"/>
      <c r="I46" s="4"/>
      <c r="J46" s="3"/>
      <c r="K46" s="28"/>
      <c r="L46" s="4"/>
      <c r="M46" s="3"/>
      <c r="N46" s="3"/>
      <c r="O46" s="3"/>
      <c r="P46" s="3"/>
      <c r="Q46" s="3"/>
      <c r="R46" s="3"/>
      <c r="S46" s="3"/>
      <c r="T46" s="3"/>
      <c r="U46" s="38" t="s">
        <v>34</v>
      </c>
      <c r="V46" s="212"/>
      <c r="W46" s="212"/>
      <c r="X46" s="212"/>
      <c r="Y46" s="212"/>
      <c r="Z46" s="212"/>
      <c r="AA46" s="212"/>
      <c r="AB46" s="212"/>
      <c r="AC46" s="212"/>
      <c r="AD46" s="212"/>
      <c r="AE46" s="212"/>
      <c r="AF46" s="212"/>
      <c r="AG46" s="212"/>
      <c r="AH46" s="212"/>
      <c r="AI46" s="212"/>
      <c r="AJ46" s="212"/>
      <c r="AK46" s="212"/>
      <c r="AL46" s="212"/>
      <c r="AM46" s="212"/>
      <c r="AN46" s="212"/>
    </row>
    <row r="47" spans="1:40" s="1" customFormat="1" ht="30" customHeight="1" x14ac:dyDescent="0.25">
      <c r="A47" s="10" t="s">
        <v>95</v>
      </c>
      <c r="B47" s="11" t="s">
        <v>164</v>
      </c>
      <c r="C47" s="32">
        <v>0.35</v>
      </c>
      <c r="D47" s="32">
        <v>14</v>
      </c>
      <c r="E47" s="28"/>
      <c r="F47" s="28"/>
      <c r="G47" s="3"/>
      <c r="H47" s="4"/>
      <c r="I47" s="4"/>
      <c r="J47" s="3"/>
      <c r="K47" s="28"/>
      <c r="L47" s="3"/>
      <c r="M47" s="3"/>
      <c r="N47" s="3"/>
      <c r="O47" s="3"/>
      <c r="P47" s="3"/>
      <c r="Q47" s="3"/>
      <c r="R47" s="4"/>
      <c r="S47" s="3"/>
      <c r="T47" s="3"/>
      <c r="U47" s="16" t="s">
        <v>35</v>
      </c>
      <c r="V47" s="212"/>
      <c r="W47" s="212"/>
      <c r="X47" s="212"/>
      <c r="Y47" s="212"/>
      <c r="Z47" s="212"/>
      <c r="AA47" s="212"/>
      <c r="AB47" s="212"/>
      <c r="AC47" s="212"/>
      <c r="AD47" s="212"/>
      <c r="AE47" s="212"/>
      <c r="AF47" s="212"/>
      <c r="AG47" s="212"/>
      <c r="AH47" s="212"/>
      <c r="AI47" s="212"/>
      <c r="AJ47" s="212"/>
      <c r="AK47" s="212"/>
      <c r="AL47" s="212"/>
      <c r="AM47" s="212"/>
      <c r="AN47" s="212"/>
    </row>
    <row r="48" spans="1:40" s="1" customFormat="1" ht="30" customHeight="1" x14ac:dyDescent="0.25">
      <c r="A48" s="10" t="s">
        <v>96</v>
      </c>
      <c r="B48" s="11" t="s">
        <v>165</v>
      </c>
      <c r="C48" s="32">
        <v>2.2599999999999998</v>
      </c>
      <c r="D48" s="32">
        <v>90</v>
      </c>
      <c r="E48" s="28"/>
      <c r="F48" s="28"/>
      <c r="G48" s="3"/>
      <c r="H48" s="4"/>
      <c r="I48" s="4"/>
      <c r="J48" s="3"/>
      <c r="K48" s="28"/>
      <c r="L48" s="3"/>
      <c r="M48" s="8"/>
      <c r="N48" s="3"/>
      <c r="O48" s="3"/>
      <c r="P48" s="3"/>
      <c r="Q48" s="4"/>
      <c r="R48" s="3"/>
      <c r="S48" s="3"/>
      <c r="T48" s="3"/>
      <c r="U48" s="16" t="s">
        <v>36</v>
      </c>
      <c r="V48" s="212"/>
      <c r="W48" s="212"/>
      <c r="X48" s="212"/>
      <c r="Y48" s="212"/>
      <c r="Z48" s="212"/>
      <c r="AA48" s="212"/>
      <c r="AB48" s="212"/>
      <c r="AC48" s="212"/>
      <c r="AD48" s="212"/>
      <c r="AE48" s="212"/>
      <c r="AF48" s="212"/>
      <c r="AG48" s="212"/>
      <c r="AH48" s="212"/>
      <c r="AI48" s="212"/>
      <c r="AJ48" s="212"/>
      <c r="AK48" s="212"/>
      <c r="AL48" s="212"/>
      <c r="AM48" s="212"/>
      <c r="AN48" s="212"/>
    </row>
    <row r="49" spans="1:40" s="1" customFormat="1" ht="30" customHeight="1" x14ac:dyDescent="0.25">
      <c r="A49" s="10" t="s">
        <v>97</v>
      </c>
      <c r="B49" s="11" t="s">
        <v>166</v>
      </c>
      <c r="C49" s="32">
        <v>2.86</v>
      </c>
      <c r="D49" s="32">
        <v>114</v>
      </c>
      <c r="E49" s="28"/>
      <c r="F49" s="28"/>
      <c r="G49" s="4"/>
      <c r="H49" s="4"/>
      <c r="I49" s="4"/>
      <c r="J49" s="4"/>
      <c r="K49" s="28"/>
      <c r="L49" s="3"/>
      <c r="M49" s="8"/>
      <c r="N49" s="4"/>
      <c r="O49" s="2"/>
      <c r="P49" s="3"/>
      <c r="Q49" s="3"/>
      <c r="R49" s="4"/>
      <c r="S49" s="2"/>
      <c r="T49" s="4"/>
      <c r="U49" s="16" t="s">
        <v>16</v>
      </c>
      <c r="V49" s="212"/>
      <c r="W49" s="212"/>
      <c r="X49" s="212"/>
      <c r="Y49" s="212"/>
      <c r="Z49" s="212"/>
      <c r="AA49" s="212"/>
      <c r="AB49" s="212"/>
      <c r="AC49" s="212"/>
      <c r="AD49" s="212"/>
      <c r="AE49" s="212"/>
      <c r="AF49" s="212"/>
      <c r="AG49" s="212"/>
      <c r="AH49" s="212"/>
      <c r="AI49" s="212"/>
      <c r="AJ49" s="212"/>
      <c r="AK49" s="212"/>
      <c r="AL49" s="212"/>
      <c r="AM49" s="212"/>
      <c r="AN49" s="212"/>
    </row>
    <row r="50" spans="1:40" s="1" customFormat="1" ht="30" customHeight="1" x14ac:dyDescent="0.25">
      <c r="A50" s="10" t="s">
        <v>3</v>
      </c>
      <c r="B50" s="11" t="s">
        <v>167</v>
      </c>
      <c r="C50" s="32">
        <v>2.99</v>
      </c>
      <c r="D50" s="32">
        <v>90</v>
      </c>
      <c r="E50" s="28"/>
      <c r="F50" s="28"/>
      <c r="G50" s="3"/>
      <c r="H50" s="4"/>
      <c r="I50" s="4"/>
      <c r="J50" s="4"/>
      <c r="K50" s="28"/>
      <c r="L50" s="3"/>
      <c r="M50" s="3"/>
      <c r="N50" s="4"/>
      <c r="O50" s="2"/>
      <c r="P50" s="4"/>
      <c r="Q50" s="6"/>
      <c r="R50" s="4"/>
      <c r="S50" s="9"/>
      <c r="T50" s="4"/>
      <c r="U50" s="16" t="s">
        <v>37</v>
      </c>
      <c r="V50" s="212"/>
      <c r="W50" s="212"/>
      <c r="X50" s="212"/>
      <c r="Y50" s="212"/>
      <c r="Z50" s="212"/>
      <c r="AA50" s="212"/>
      <c r="AB50" s="212"/>
      <c r="AC50" s="212"/>
      <c r="AD50" s="212"/>
      <c r="AE50" s="212"/>
      <c r="AF50" s="212"/>
      <c r="AG50" s="212"/>
      <c r="AH50" s="212"/>
      <c r="AI50" s="212"/>
      <c r="AJ50" s="212"/>
      <c r="AK50" s="212"/>
      <c r="AL50" s="212"/>
      <c r="AM50" s="212"/>
      <c r="AN50" s="212"/>
    </row>
    <row r="51" spans="1:40" s="1" customFormat="1" ht="30" customHeight="1" x14ac:dyDescent="0.25">
      <c r="A51" s="10" t="s">
        <v>98</v>
      </c>
      <c r="B51" s="11" t="s">
        <v>168</v>
      </c>
      <c r="C51" s="32">
        <v>7.87</v>
      </c>
      <c r="D51" s="32">
        <v>236</v>
      </c>
      <c r="E51" s="28"/>
      <c r="F51" s="28"/>
      <c r="G51" s="3"/>
      <c r="H51" s="4"/>
      <c r="I51" s="4"/>
      <c r="J51" s="3"/>
      <c r="K51" s="28"/>
      <c r="L51" s="3"/>
      <c r="M51" s="3"/>
      <c r="N51" s="4"/>
      <c r="O51" s="2"/>
      <c r="P51" s="3"/>
      <c r="Q51" s="8"/>
      <c r="R51" s="4"/>
      <c r="S51" s="3"/>
      <c r="T51" s="4"/>
      <c r="U51" s="16" t="s">
        <v>38</v>
      </c>
      <c r="V51" s="212"/>
      <c r="W51" s="212"/>
      <c r="X51" s="212"/>
      <c r="Y51" s="212"/>
      <c r="Z51" s="212"/>
      <c r="AA51" s="212"/>
      <c r="AB51" s="212"/>
      <c r="AC51" s="212"/>
      <c r="AD51" s="212"/>
      <c r="AE51" s="212"/>
      <c r="AF51" s="212"/>
      <c r="AG51" s="212"/>
      <c r="AH51" s="212"/>
      <c r="AI51" s="212"/>
      <c r="AJ51" s="212"/>
      <c r="AK51" s="212"/>
      <c r="AL51" s="212"/>
      <c r="AM51" s="212"/>
      <c r="AN51" s="212"/>
    </row>
    <row r="52" spans="1:40" s="1" customFormat="1" ht="30" customHeight="1" x14ac:dyDescent="0.25">
      <c r="A52" s="10" t="s">
        <v>99</v>
      </c>
      <c r="B52" s="11" t="s">
        <v>169</v>
      </c>
      <c r="C52" s="32">
        <v>0.3</v>
      </c>
      <c r="D52" s="32">
        <v>12</v>
      </c>
      <c r="E52" s="28"/>
      <c r="F52" s="28"/>
      <c r="G52" s="3"/>
      <c r="H52" s="4"/>
      <c r="I52" s="4"/>
      <c r="J52" s="3"/>
      <c r="K52" s="28"/>
      <c r="L52" s="3"/>
      <c r="M52" s="3"/>
      <c r="N52" s="3"/>
      <c r="O52" s="3"/>
      <c r="P52" s="3"/>
      <c r="Q52" s="3"/>
      <c r="R52" s="4"/>
      <c r="S52" s="3"/>
      <c r="T52" s="3"/>
      <c r="U52" s="16" t="s">
        <v>39</v>
      </c>
      <c r="V52" s="212"/>
      <c r="W52" s="212"/>
      <c r="X52" s="212"/>
      <c r="Y52" s="212"/>
      <c r="Z52" s="212"/>
      <c r="AA52" s="212"/>
      <c r="AB52" s="212"/>
      <c r="AC52" s="212"/>
      <c r="AD52" s="212"/>
      <c r="AE52" s="212"/>
      <c r="AF52" s="212"/>
      <c r="AG52" s="212"/>
      <c r="AH52" s="212"/>
      <c r="AI52" s="212"/>
      <c r="AJ52" s="212"/>
      <c r="AK52" s="212"/>
      <c r="AL52" s="212"/>
      <c r="AM52" s="212"/>
      <c r="AN52" s="212"/>
    </row>
    <row r="53" spans="1:40" s="1" customFormat="1" ht="30" customHeight="1" x14ac:dyDescent="0.25">
      <c r="A53" s="10" t="s">
        <v>100</v>
      </c>
      <c r="B53" s="11" t="s">
        <v>170</v>
      </c>
      <c r="C53" s="32">
        <v>0.14000000000000001</v>
      </c>
      <c r="D53" s="32">
        <v>16</v>
      </c>
      <c r="E53" s="28"/>
      <c r="F53" s="28"/>
      <c r="G53" s="3"/>
      <c r="H53" s="4"/>
      <c r="I53" s="4"/>
      <c r="J53" s="3"/>
      <c r="K53" s="28"/>
      <c r="L53" s="3"/>
      <c r="M53" s="3"/>
      <c r="N53" s="3"/>
      <c r="O53" s="3"/>
      <c r="P53" s="3"/>
      <c r="Q53" s="3"/>
      <c r="R53" s="3"/>
      <c r="S53" s="3"/>
      <c r="T53" s="3"/>
      <c r="U53" s="16" t="s">
        <v>69</v>
      </c>
      <c r="V53" s="212"/>
      <c r="W53" s="212"/>
      <c r="X53" s="212"/>
      <c r="Y53" s="212"/>
      <c r="Z53" s="212"/>
      <c r="AA53" s="212"/>
      <c r="AB53" s="212"/>
      <c r="AC53" s="212"/>
      <c r="AD53" s="212"/>
      <c r="AE53" s="212"/>
      <c r="AF53" s="212"/>
      <c r="AG53" s="212"/>
      <c r="AH53" s="212"/>
      <c r="AI53" s="212"/>
      <c r="AJ53" s="212"/>
      <c r="AK53" s="212"/>
      <c r="AL53" s="212"/>
      <c r="AM53" s="212"/>
      <c r="AN53" s="212"/>
    </row>
    <row r="54" spans="1:40" s="1" customFormat="1" ht="30" customHeight="1" x14ac:dyDescent="0.25">
      <c r="A54" s="10" t="s">
        <v>101</v>
      </c>
      <c r="B54" s="11" t="s">
        <v>171</v>
      </c>
      <c r="C54" s="32">
        <v>0.14000000000000001</v>
      </c>
      <c r="D54" s="32">
        <v>11</v>
      </c>
      <c r="E54" s="28"/>
      <c r="F54" s="28"/>
      <c r="G54" s="3"/>
      <c r="H54" s="4"/>
      <c r="I54" s="4"/>
      <c r="J54" s="3"/>
      <c r="K54" s="28"/>
      <c r="L54" s="4"/>
      <c r="M54" s="3"/>
      <c r="N54" s="4"/>
      <c r="O54" s="3"/>
      <c r="P54" s="3"/>
      <c r="Q54" s="3"/>
      <c r="R54" s="3"/>
      <c r="S54" s="3"/>
      <c r="T54" s="3"/>
      <c r="U54" s="16" t="s">
        <v>40</v>
      </c>
      <c r="V54" s="212"/>
      <c r="W54" s="212"/>
      <c r="X54" s="212"/>
      <c r="Y54" s="212"/>
      <c r="Z54" s="212"/>
      <c r="AA54" s="212"/>
      <c r="AB54" s="212"/>
      <c r="AC54" s="212"/>
      <c r="AD54" s="212"/>
      <c r="AE54" s="212"/>
      <c r="AF54" s="212"/>
      <c r="AG54" s="212"/>
      <c r="AH54" s="212"/>
      <c r="AI54" s="212"/>
      <c r="AJ54" s="212"/>
      <c r="AK54" s="212"/>
      <c r="AL54" s="212"/>
      <c r="AM54" s="212"/>
      <c r="AN54" s="212"/>
    </row>
    <row r="55" spans="1:40" s="1" customFormat="1" ht="30" customHeight="1" x14ac:dyDescent="0.25">
      <c r="A55" s="10" t="s">
        <v>102</v>
      </c>
      <c r="B55" s="11" t="s">
        <v>172</v>
      </c>
      <c r="C55" s="32">
        <v>0.11</v>
      </c>
      <c r="D55" s="32">
        <v>9</v>
      </c>
      <c r="E55" s="28"/>
      <c r="F55" s="28"/>
      <c r="G55" s="3"/>
      <c r="H55" s="4"/>
      <c r="I55" s="4"/>
      <c r="J55" s="3"/>
      <c r="K55" s="28"/>
      <c r="L55" s="3"/>
      <c r="M55" s="3"/>
      <c r="N55" s="3"/>
      <c r="O55" s="3"/>
      <c r="P55" s="3"/>
      <c r="Q55" s="3"/>
      <c r="R55" s="3"/>
      <c r="S55" s="3"/>
      <c r="T55" s="3"/>
      <c r="U55" s="16" t="s">
        <v>41</v>
      </c>
      <c r="V55" s="212"/>
      <c r="W55" s="212"/>
      <c r="X55" s="212"/>
      <c r="Y55" s="212"/>
      <c r="Z55" s="212"/>
      <c r="AA55" s="212"/>
      <c r="AB55" s="212"/>
      <c r="AC55" s="212"/>
      <c r="AD55" s="212"/>
      <c r="AE55" s="212"/>
      <c r="AF55" s="212"/>
      <c r="AG55" s="212"/>
      <c r="AH55" s="212"/>
      <c r="AI55" s="212"/>
      <c r="AJ55" s="212"/>
      <c r="AK55" s="212"/>
      <c r="AL55" s="212"/>
      <c r="AM55" s="212"/>
      <c r="AN55" s="212"/>
    </row>
    <row r="56" spans="1:40" s="1" customFormat="1" ht="30" customHeight="1" x14ac:dyDescent="0.25">
      <c r="A56" s="10" t="s">
        <v>103</v>
      </c>
      <c r="B56" s="11" t="s">
        <v>173</v>
      </c>
      <c r="C56" s="32">
        <v>0.14000000000000001</v>
      </c>
      <c r="D56" s="32">
        <v>6</v>
      </c>
      <c r="E56" s="28"/>
      <c r="F56" s="28"/>
      <c r="G56" s="3"/>
      <c r="H56" s="4"/>
      <c r="I56" s="4"/>
      <c r="J56" s="3"/>
      <c r="K56" s="28"/>
      <c r="L56" s="8"/>
      <c r="M56" s="3"/>
      <c r="N56" s="4"/>
      <c r="O56" s="3"/>
      <c r="P56" s="3"/>
      <c r="Q56" s="4"/>
      <c r="R56" s="3"/>
      <c r="S56" s="3"/>
      <c r="T56" s="3"/>
      <c r="U56" s="16" t="s">
        <v>20</v>
      </c>
      <c r="V56" s="212"/>
      <c r="W56" s="212"/>
      <c r="X56" s="212"/>
      <c r="Y56" s="212"/>
      <c r="Z56" s="212"/>
      <c r="AA56" s="212"/>
      <c r="AB56" s="212"/>
      <c r="AC56" s="212"/>
      <c r="AD56" s="212"/>
      <c r="AE56" s="212"/>
      <c r="AF56" s="212"/>
      <c r="AG56" s="212"/>
      <c r="AH56" s="212"/>
      <c r="AI56" s="212"/>
      <c r="AJ56" s="212"/>
      <c r="AK56" s="212"/>
      <c r="AL56" s="212"/>
      <c r="AM56" s="212"/>
      <c r="AN56" s="212"/>
    </row>
    <row r="57" spans="1:40" s="1" customFormat="1" ht="30" customHeight="1" x14ac:dyDescent="0.25">
      <c r="A57" s="10" t="s">
        <v>104</v>
      </c>
      <c r="B57" s="11" t="s">
        <v>174</v>
      </c>
      <c r="C57" s="32">
        <v>6.95</v>
      </c>
      <c r="D57" s="32">
        <v>70</v>
      </c>
      <c r="E57" s="28"/>
      <c r="F57" s="28"/>
      <c r="G57" s="3"/>
      <c r="H57" s="4"/>
      <c r="I57" s="4"/>
      <c r="J57" s="3"/>
      <c r="K57" s="28"/>
      <c r="L57" s="6"/>
      <c r="M57" s="3"/>
      <c r="N57" s="3"/>
      <c r="O57" s="2"/>
      <c r="P57" s="3"/>
      <c r="Q57" s="4"/>
      <c r="R57" s="3"/>
      <c r="S57" s="3"/>
      <c r="T57" s="3"/>
      <c r="U57" s="16" t="s">
        <v>43</v>
      </c>
      <c r="V57" s="212"/>
      <c r="W57" s="212"/>
      <c r="X57" s="212"/>
      <c r="Y57" s="212"/>
      <c r="Z57" s="212"/>
      <c r="AA57" s="212"/>
      <c r="AB57" s="212"/>
      <c r="AC57" s="212"/>
      <c r="AD57" s="212"/>
      <c r="AE57" s="212"/>
      <c r="AF57" s="212"/>
      <c r="AG57" s="212"/>
      <c r="AH57" s="212"/>
      <c r="AI57" s="212"/>
      <c r="AJ57" s="212"/>
      <c r="AK57" s="212"/>
      <c r="AL57" s="212"/>
      <c r="AM57" s="212"/>
      <c r="AN57" s="212"/>
    </row>
    <row r="58" spans="1:40" s="1" customFormat="1" ht="30" customHeight="1" x14ac:dyDescent="0.25">
      <c r="A58" s="12" t="s">
        <v>105</v>
      </c>
      <c r="B58" s="11" t="s">
        <v>175</v>
      </c>
      <c r="C58" s="32">
        <v>12.06</v>
      </c>
      <c r="D58" s="32">
        <v>241</v>
      </c>
      <c r="E58" s="28"/>
      <c r="F58" s="28"/>
      <c r="G58" s="4"/>
      <c r="H58" s="4"/>
      <c r="I58" s="4"/>
      <c r="J58" s="4"/>
      <c r="K58" s="28"/>
      <c r="L58" s="23"/>
      <c r="M58" s="3"/>
      <c r="N58" s="4"/>
      <c r="O58" s="2"/>
      <c r="P58" s="4"/>
      <c r="Q58" s="3"/>
      <c r="R58" s="4"/>
      <c r="S58" s="9"/>
      <c r="T58" s="4"/>
      <c r="U58" s="16" t="s">
        <v>37</v>
      </c>
      <c r="V58" s="212"/>
      <c r="W58" s="212"/>
      <c r="X58" s="212"/>
      <c r="Y58" s="212"/>
      <c r="Z58" s="212"/>
      <c r="AA58" s="212"/>
      <c r="AB58" s="212"/>
      <c r="AC58" s="212"/>
      <c r="AD58" s="212"/>
      <c r="AE58" s="212"/>
      <c r="AF58" s="212"/>
      <c r="AG58" s="212"/>
      <c r="AH58" s="212"/>
      <c r="AI58" s="212"/>
      <c r="AJ58" s="212"/>
      <c r="AK58" s="212"/>
      <c r="AL58" s="212"/>
      <c r="AM58" s="212"/>
      <c r="AN58" s="212"/>
    </row>
    <row r="59" spans="1:40" s="1" customFormat="1" ht="30" customHeight="1" x14ac:dyDescent="0.25">
      <c r="A59" s="10" t="s">
        <v>106</v>
      </c>
      <c r="B59" s="11" t="s">
        <v>176</v>
      </c>
      <c r="C59" s="32">
        <v>8.9</v>
      </c>
      <c r="D59" s="32">
        <v>350</v>
      </c>
      <c r="E59" s="28"/>
      <c r="F59" s="28"/>
      <c r="G59" s="3"/>
      <c r="H59" s="4"/>
      <c r="I59" s="4"/>
      <c r="J59" s="3"/>
      <c r="K59" s="28"/>
      <c r="L59" s="3"/>
      <c r="M59" s="8"/>
      <c r="N59" s="3"/>
      <c r="O59" s="4"/>
      <c r="P59" s="3"/>
      <c r="Q59" s="6"/>
      <c r="R59" s="3"/>
      <c r="S59" s="3"/>
      <c r="T59" s="4"/>
      <c r="U59" s="200" t="s">
        <v>510</v>
      </c>
      <c r="V59" s="212"/>
      <c r="W59" s="212"/>
      <c r="X59" s="212"/>
      <c r="Y59" s="212"/>
      <c r="Z59" s="212"/>
      <c r="AA59" s="212"/>
      <c r="AB59" s="212"/>
      <c r="AC59" s="212"/>
      <c r="AD59" s="212"/>
      <c r="AE59" s="212"/>
      <c r="AF59" s="212"/>
      <c r="AG59" s="212"/>
      <c r="AH59" s="212"/>
      <c r="AI59" s="212"/>
      <c r="AJ59" s="212"/>
      <c r="AK59" s="212"/>
      <c r="AL59" s="212"/>
      <c r="AM59" s="212"/>
      <c r="AN59" s="212"/>
    </row>
    <row r="60" spans="1:40" s="1" customFormat="1" ht="30" customHeight="1" x14ac:dyDescent="0.25">
      <c r="A60" s="10" t="s">
        <v>107</v>
      </c>
      <c r="B60" s="11" t="s">
        <v>177</v>
      </c>
      <c r="C60" s="32">
        <v>32.299999999999997</v>
      </c>
      <c r="D60" s="32">
        <v>700</v>
      </c>
      <c r="E60" s="28"/>
      <c r="F60" s="28"/>
      <c r="G60" s="3"/>
      <c r="H60" s="4"/>
      <c r="I60" s="4"/>
      <c r="J60" s="3"/>
      <c r="K60" s="28"/>
      <c r="L60" s="8"/>
      <c r="M60" s="8"/>
      <c r="N60" s="3"/>
      <c r="O60" s="2"/>
      <c r="P60" s="3"/>
      <c r="Q60" s="8"/>
      <c r="R60" s="3"/>
      <c r="S60" s="3"/>
      <c r="T60" s="4"/>
      <c r="U60" s="200" t="s">
        <v>511</v>
      </c>
      <c r="V60" s="212"/>
      <c r="W60" s="212"/>
      <c r="X60" s="212"/>
      <c r="Y60" s="212"/>
      <c r="Z60" s="212"/>
      <c r="AA60" s="212"/>
      <c r="AB60" s="212"/>
      <c r="AC60" s="212"/>
      <c r="AD60" s="212"/>
      <c r="AE60" s="212"/>
      <c r="AF60" s="212"/>
      <c r="AG60" s="212"/>
      <c r="AH60" s="212"/>
      <c r="AI60" s="212"/>
      <c r="AJ60" s="212"/>
      <c r="AK60" s="212"/>
      <c r="AL60" s="212"/>
      <c r="AM60" s="212"/>
      <c r="AN60" s="212"/>
    </row>
    <row r="61" spans="1:40" s="1" customFormat="1" ht="30" customHeight="1" x14ac:dyDescent="0.25">
      <c r="A61" s="10" t="s">
        <v>108</v>
      </c>
      <c r="B61" s="11" t="s">
        <v>178</v>
      </c>
      <c r="C61" s="32">
        <v>3.26</v>
      </c>
      <c r="D61" s="32">
        <v>98</v>
      </c>
      <c r="E61" s="28"/>
      <c r="F61" s="28"/>
      <c r="G61" s="3"/>
      <c r="H61" s="4"/>
      <c r="I61" s="4"/>
      <c r="J61" s="4"/>
      <c r="K61" s="28"/>
      <c r="L61" s="3"/>
      <c r="M61" s="3"/>
      <c r="N61" s="4"/>
      <c r="O61" s="2"/>
      <c r="P61" s="4"/>
      <c r="Q61" s="3"/>
      <c r="R61" s="4"/>
      <c r="S61" s="9"/>
      <c r="T61" s="4"/>
      <c r="U61" s="16" t="s">
        <v>37</v>
      </c>
      <c r="V61" s="212"/>
      <c r="W61" s="212"/>
      <c r="X61" s="212"/>
      <c r="Y61" s="212"/>
      <c r="Z61" s="212"/>
      <c r="AA61" s="212"/>
      <c r="AB61" s="212"/>
      <c r="AC61" s="212"/>
      <c r="AD61" s="212"/>
      <c r="AE61" s="212"/>
      <c r="AF61" s="212"/>
      <c r="AG61" s="212"/>
      <c r="AH61" s="212"/>
      <c r="AI61" s="212"/>
      <c r="AJ61" s="212"/>
      <c r="AK61" s="212"/>
      <c r="AL61" s="212"/>
      <c r="AM61" s="212"/>
      <c r="AN61" s="212"/>
    </row>
    <row r="62" spans="1:40" s="1" customFormat="1" ht="30" customHeight="1" x14ac:dyDescent="0.25">
      <c r="A62" s="10" t="s">
        <v>109</v>
      </c>
      <c r="B62" s="11" t="s">
        <v>179</v>
      </c>
      <c r="C62" s="32">
        <v>10.039999999999999</v>
      </c>
      <c r="D62" s="32">
        <v>301</v>
      </c>
      <c r="E62" s="28"/>
      <c r="F62" s="28"/>
      <c r="G62" s="3"/>
      <c r="H62" s="4"/>
      <c r="I62" s="4"/>
      <c r="J62" s="4"/>
      <c r="K62" s="28"/>
      <c r="L62" s="3"/>
      <c r="M62" s="3"/>
      <c r="N62" s="4"/>
      <c r="O62" s="2"/>
      <c r="P62" s="8"/>
      <c r="Q62" s="8"/>
      <c r="R62" s="4"/>
      <c r="S62" s="9"/>
      <c r="T62" s="2"/>
      <c r="U62" s="16" t="s">
        <v>37</v>
      </c>
      <c r="V62" s="212"/>
      <c r="W62" s="212"/>
      <c r="X62" s="212"/>
      <c r="Y62" s="212"/>
      <c r="Z62" s="212"/>
      <c r="AA62" s="212"/>
      <c r="AB62" s="212"/>
      <c r="AC62" s="212"/>
      <c r="AD62" s="212"/>
      <c r="AE62" s="212"/>
      <c r="AF62" s="212"/>
      <c r="AG62" s="212"/>
      <c r="AH62" s="212"/>
      <c r="AI62" s="212"/>
      <c r="AJ62" s="212"/>
      <c r="AK62" s="212"/>
      <c r="AL62" s="212"/>
      <c r="AM62" s="212"/>
      <c r="AN62" s="212"/>
    </row>
    <row r="63" spans="1:40" s="1" customFormat="1" ht="34.5" customHeight="1" x14ac:dyDescent="0.25">
      <c r="A63" s="10" t="s">
        <v>74</v>
      </c>
      <c r="B63" s="11" t="s">
        <v>180</v>
      </c>
      <c r="C63" s="32">
        <v>0.88</v>
      </c>
      <c r="D63" s="32">
        <v>26</v>
      </c>
      <c r="E63" s="28"/>
      <c r="F63" s="28"/>
      <c r="G63" s="3"/>
      <c r="H63" s="4"/>
      <c r="I63" s="4"/>
      <c r="J63" s="4"/>
      <c r="K63" s="28"/>
      <c r="L63" s="3"/>
      <c r="M63" s="3"/>
      <c r="N63" s="4"/>
      <c r="O63" s="2"/>
      <c r="P63" s="3"/>
      <c r="Q63" s="8"/>
      <c r="R63" s="3"/>
      <c r="S63" s="9"/>
      <c r="T63" s="2"/>
      <c r="U63" s="16" t="s">
        <v>44</v>
      </c>
      <c r="V63" s="212"/>
      <c r="W63" s="212"/>
      <c r="X63" s="212"/>
      <c r="Y63" s="212"/>
      <c r="Z63" s="212"/>
      <c r="AA63" s="212"/>
      <c r="AB63" s="212"/>
      <c r="AC63" s="212"/>
      <c r="AD63" s="212"/>
      <c r="AE63" s="212"/>
      <c r="AF63" s="212"/>
      <c r="AG63" s="212"/>
      <c r="AH63" s="212"/>
      <c r="AI63" s="212"/>
      <c r="AJ63" s="212"/>
      <c r="AK63" s="212"/>
      <c r="AL63" s="212"/>
      <c r="AM63" s="212"/>
      <c r="AN63" s="212"/>
    </row>
    <row r="64" spans="1:40" s="1" customFormat="1" ht="30.75" customHeight="1" x14ac:dyDescent="0.25">
      <c r="A64" s="10" t="s">
        <v>73</v>
      </c>
      <c r="B64" s="11" t="s">
        <v>181</v>
      </c>
      <c r="C64" s="32">
        <v>2.5299999999999998</v>
      </c>
      <c r="D64" s="32">
        <v>76</v>
      </c>
      <c r="E64" s="28"/>
      <c r="F64" s="28"/>
      <c r="G64" s="3"/>
      <c r="H64" s="4"/>
      <c r="I64" s="4"/>
      <c r="J64" s="3"/>
      <c r="K64" s="28"/>
      <c r="L64" s="3"/>
      <c r="M64" s="8"/>
      <c r="N64" s="4"/>
      <c r="O64" s="2"/>
      <c r="P64" s="3"/>
      <c r="Q64" s="8"/>
      <c r="R64" s="4"/>
      <c r="S64" s="9"/>
      <c r="T64" s="4"/>
      <c r="U64" s="16" t="s">
        <v>45</v>
      </c>
      <c r="V64" s="212"/>
      <c r="W64" s="212"/>
      <c r="X64" s="212"/>
      <c r="Y64" s="212"/>
      <c r="Z64" s="212"/>
      <c r="AA64" s="212"/>
      <c r="AB64" s="212"/>
      <c r="AC64" s="212"/>
      <c r="AD64" s="212"/>
      <c r="AE64" s="212"/>
      <c r="AF64" s="212"/>
      <c r="AG64" s="212"/>
      <c r="AH64" s="212"/>
      <c r="AI64" s="212"/>
      <c r="AJ64" s="212"/>
      <c r="AK64" s="212"/>
      <c r="AL64" s="212"/>
      <c r="AM64" s="212"/>
      <c r="AN64" s="212"/>
    </row>
    <row r="65" spans="1:40" s="1" customFormat="1" ht="30.75" customHeight="1" x14ac:dyDescent="0.25">
      <c r="A65" s="12" t="s">
        <v>71</v>
      </c>
      <c r="B65" s="11" t="s">
        <v>182</v>
      </c>
      <c r="C65" s="32">
        <v>5.46</v>
      </c>
      <c r="D65" s="32">
        <v>164</v>
      </c>
      <c r="E65" s="28"/>
      <c r="F65" s="28"/>
      <c r="G65" s="4"/>
      <c r="H65" s="4"/>
      <c r="I65" s="4"/>
      <c r="J65" s="4"/>
      <c r="K65" s="28"/>
      <c r="L65" s="3"/>
      <c r="M65" s="3"/>
      <c r="N65" s="4"/>
      <c r="O65" s="2"/>
      <c r="P65" s="4"/>
      <c r="Q65" s="8"/>
      <c r="R65" s="4"/>
      <c r="S65" s="9"/>
      <c r="T65" s="4"/>
      <c r="U65" s="16" t="s">
        <v>37</v>
      </c>
      <c r="V65" s="212"/>
      <c r="W65" s="212"/>
      <c r="X65" s="212"/>
      <c r="Y65" s="212"/>
      <c r="Z65" s="212"/>
      <c r="AA65" s="212"/>
      <c r="AB65" s="212"/>
      <c r="AC65" s="212"/>
      <c r="AD65" s="212"/>
      <c r="AE65" s="212"/>
      <c r="AF65" s="212"/>
      <c r="AG65" s="212"/>
      <c r="AH65" s="212"/>
      <c r="AI65" s="212"/>
      <c r="AJ65" s="212"/>
      <c r="AK65" s="212"/>
      <c r="AL65" s="212"/>
      <c r="AM65" s="212"/>
      <c r="AN65" s="212"/>
    </row>
    <row r="66" spans="1:40" s="1" customFormat="1" ht="30.75" customHeight="1" x14ac:dyDescent="0.25">
      <c r="A66" s="12" t="s">
        <v>70</v>
      </c>
      <c r="B66" s="11" t="s">
        <v>183</v>
      </c>
      <c r="C66" s="32">
        <v>0.42</v>
      </c>
      <c r="D66" s="32">
        <v>17</v>
      </c>
      <c r="E66" s="28"/>
      <c r="F66" s="28"/>
      <c r="G66" s="3"/>
      <c r="H66" s="4"/>
      <c r="I66" s="4"/>
      <c r="J66" s="3"/>
      <c r="K66" s="28"/>
      <c r="L66" s="3"/>
      <c r="M66" s="8"/>
      <c r="N66" s="3"/>
      <c r="O66" s="2"/>
      <c r="P66" s="3"/>
      <c r="Q66" s="4"/>
      <c r="R66" s="3"/>
      <c r="S66" s="3"/>
      <c r="T66" s="3"/>
      <c r="U66" s="16" t="s">
        <v>46</v>
      </c>
      <c r="V66" s="212"/>
      <c r="W66" s="212"/>
      <c r="X66" s="212"/>
      <c r="Y66" s="212"/>
      <c r="Z66" s="212"/>
      <c r="AA66" s="212"/>
      <c r="AB66" s="212"/>
      <c r="AC66" s="212"/>
      <c r="AD66" s="212"/>
      <c r="AE66" s="212"/>
      <c r="AF66" s="212"/>
      <c r="AG66" s="212"/>
      <c r="AH66" s="212"/>
      <c r="AI66" s="212"/>
      <c r="AJ66" s="212"/>
      <c r="AK66" s="212"/>
      <c r="AL66" s="212"/>
      <c r="AM66" s="212"/>
      <c r="AN66" s="212"/>
    </row>
    <row r="67" spans="1:40" s="1" customFormat="1" ht="36.75" customHeight="1" x14ac:dyDescent="0.25">
      <c r="A67" s="12" t="s">
        <v>72</v>
      </c>
      <c r="B67" s="11" t="s">
        <v>184</v>
      </c>
      <c r="C67" s="32">
        <v>0.2</v>
      </c>
      <c r="D67" s="32">
        <v>23</v>
      </c>
      <c r="E67" s="28"/>
      <c r="F67" s="28"/>
      <c r="G67" s="3"/>
      <c r="H67" s="4"/>
      <c r="I67" s="4"/>
      <c r="J67" s="3"/>
      <c r="K67" s="28"/>
      <c r="L67" s="3"/>
      <c r="M67" s="3"/>
      <c r="N67" s="3"/>
      <c r="O67" s="3"/>
      <c r="P67" s="3"/>
      <c r="Q67" s="3"/>
      <c r="R67" s="3"/>
      <c r="S67" s="3"/>
      <c r="T67" s="3"/>
      <c r="U67" s="16" t="s">
        <v>47</v>
      </c>
      <c r="V67" s="212"/>
      <c r="W67" s="212"/>
      <c r="X67" s="212"/>
      <c r="Y67" s="212"/>
      <c r="Z67" s="212"/>
      <c r="AA67" s="212"/>
      <c r="AB67" s="212"/>
      <c r="AC67" s="212"/>
      <c r="AD67" s="212"/>
      <c r="AE67" s="212"/>
      <c r="AF67" s="212"/>
      <c r="AG67" s="212"/>
      <c r="AH67" s="212"/>
      <c r="AI67" s="212"/>
      <c r="AJ67" s="212"/>
      <c r="AK67" s="212"/>
      <c r="AL67" s="212"/>
      <c r="AM67" s="212"/>
      <c r="AN67" s="212"/>
    </row>
    <row r="68" spans="1:40" ht="35.25" customHeight="1" x14ac:dyDescent="0.25">
      <c r="A68" s="15" t="s">
        <v>187</v>
      </c>
      <c r="B68" s="11" t="s">
        <v>185</v>
      </c>
      <c r="C68" s="34">
        <v>2.4500000000000002</v>
      </c>
      <c r="D68" s="34">
        <v>70</v>
      </c>
      <c r="E68" s="36"/>
      <c r="F68" s="36"/>
      <c r="G68" s="35"/>
      <c r="H68" s="35"/>
      <c r="I68" s="35"/>
      <c r="J68" s="36"/>
      <c r="K68" s="36"/>
      <c r="L68" s="6"/>
      <c r="M68" s="8"/>
      <c r="N68" s="36"/>
      <c r="O68" s="37"/>
      <c r="P68" s="8"/>
      <c r="Q68" s="6"/>
      <c r="R68" s="3"/>
      <c r="S68" s="35"/>
      <c r="T68" s="35"/>
      <c r="U68" s="16" t="s">
        <v>198</v>
      </c>
    </row>
    <row r="69" spans="1:40" ht="39.75" customHeight="1" x14ac:dyDescent="0.25">
      <c r="A69" s="15" t="s">
        <v>188</v>
      </c>
      <c r="B69" s="190" t="s">
        <v>186</v>
      </c>
      <c r="C69" s="34">
        <v>17</v>
      </c>
      <c r="D69" s="189"/>
      <c r="E69" s="36"/>
      <c r="F69" s="36"/>
      <c r="G69" s="36"/>
      <c r="H69" s="35"/>
      <c r="I69" s="35"/>
      <c r="J69" s="36"/>
      <c r="K69" s="36"/>
      <c r="L69" s="6"/>
      <c r="M69" s="8"/>
      <c r="N69" s="35"/>
      <c r="O69" s="37"/>
      <c r="P69" s="8"/>
      <c r="Q69" s="6"/>
      <c r="R69" s="4"/>
      <c r="S69" s="35"/>
      <c r="T69" s="35"/>
      <c r="U69" s="16" t="s">
        <v>199</v>
      </c>
    </row>
    <row r="70" spans="1:40" ht="125.25" customHeight="1" x14ac:dyDescent="0.25">
      <c r="A70" s="19"/>
      <c r="B70" s="19"/>
      <c r="C70" s="33"/>
      <c r="D70" s="33"/>
      <c r="E70" s="19"/>
      <c r="F70" s="19"/>
      <c r="G70" s="19"/>
      <c r="H70" s="19"/>
      <c r="I70" s="19"/>
      <c r="J70" s="19"/>
      <c r="K70" s="18"/>
      <c r="L70" s="13"/>
      <c r="M70" s="13"/>
      <c r="N70" s="19"/>
      <c r="O70" s="19"/>
      <c r="P70" s="13"/>
      <c r="Q70" s="24"/>
      <c r="R70" s="24"/>
      <c r="S70" s="19"/>
      <c r="T70" s="19"/>
      <c r="U70" s="18"/>
    </row>
    <row r="71" spans="1:40" ht="125.25" customHeight="1" x14ac:dyDescent="0.25">
      <c r="A71" s="19"/>
      <c r="B71" s="19"/>
      <c r="C71" s="33"/>
      <c r="D71" s="33"/>
      <c r="E71" s="19"/>
      <c r="F71" s="19"/>
      <c r="G71" s="19"/>
      <c r="H71" s="19"/>
      <c r="I71" s="19"/>
      <c r="J71" s="19"/>
      <c r="K71" s="18"/>
      <c r="L71" s="13"/>
      <c r="M71" s="13"/>
      <c r="N71" s="19"/>
      <c r="O71" s="19"/>
      <c r="P71" s="13"/>
      <c r="Q71" s="24"/>
      <c r="R71" s="24"/>
      <c r="S71" s="19"/>
      <c r="T71" s="19"/>
      <c r="U71" s="18"/>
    </row>
    <row r="72" spans="1:40" ht="125.25" customHeight="1" x14ac:dyDescent="0.25">
      <c r="A72" s="19"/>
      <c r="B72" s="19"/>
      <c r="C72" s="33"/>
      <c r="D72" s="33"/>
      <c r="E72" s="19"/>
      <c r="F72" s="19"/>
      <c r="G72" s="19"/>
      <c r="H72" s="19"/>
      <c r="I72" s="19"/>
      <c r="J72" s="19"/>
      <c r="K72" s="18"/>
      <c r="L72" s="13"/>
      <c r="M72" s="13"/>
      <c r="N72" s="19"/>
      <c r="O72" s="19"/>
      <c r="P72" s="13"/>
      <c r="Q72" s="24"/>
      <c r="R72" s="24"/>
      <c r="S72" s="19"/>
      <c r="T72" s="19"/>
      <c r="U72" s="18"/>
    </row>
    <row r="73" spans="1:40" ht="125.25" customHeight="1" x14ac:dyDescent="0.25">
      <c r="A73" s="19"/>
      <c r="B73" s="19"/>
      <c r="C73" s="33"/>
      <c r="D73" s="33"/>
      <c r="E73" s="19"/>
      <c r="F73" s="19"/>
      <c r="G73" s="19"/>
      <c r="H73" s="19"/>
      <c r="I73" s="19"/>
      <c r="J73" s="19"/>
      <c r="K73" s="18"/>
      <c r="L73" s="13"/>
      <c r="M73" s="13"/>
      <c r="N73" s="19"/>
      <c r="O73" s="19"/>
      <c r="P73" s="13"/>
      <c r="Q73" s="24"/>
      <c r="R73" s="24"/>
      <c r="S73" s="19"/>
      <c r="T73" s="19"/>
      <c r="U73" s="19"/>
    </row>
    <row r="74" spans="1:40" ht="125.25" customHeight="1" x14ac:dyDescent="0.25">
      <c r="A74" s="19"/>
      <c r="B74" s="19"/>
      <c r="C74" s="33"/>
      <c r="D74" s="33"/>
      <c r="E74" s="19"/>
      <c r="F74" s="19"/>
      <c r="G74" s="19"/>
      <c r="H74" s="19"/>
      <c r="I74" s="19"/>
      <c r="J74" s="19"/>
      <c r="K74" s="18"/>
      <c r="L74" s="13"/>
      <c r="M74" s="13"/>
      <c r="N74" s="19"/>
      <c r="O74" s="19"/>
      <c r="P74" s="13"/>
      <c r="Q74" s="24"/>
      <c r="R74" s="24"/>
      <c r="S74" s="19"/>
      <c r="T74" s="19"/>
      <c r="U74" s="19"/>
    </row>
    <row r="75" spans="1:40" ht="125.25" customHeight="1" x14ac:dyDescent="0.25">
      <c r="A75" s="19"/>
      <c r="B75" s="19"/>
      <c r="C75" s="33"/>
      <c r="D75" s="33"/>
      <c r="E75" s="19"/>
      <c r="F75" s="19"/>
      <c r="G75" s="19"/>
      <c r="H75" s="19"/>
      <c r="I75" s="19"/>
      <c r="J75" s="19"/>
      <c r="K75" s="18"/>
      <c r="L75" s="13"/>
      <c r="M75" s="13"/>
      <c r="N75" s="19"/>
      <c r="O75" s="19"/>
      <c r="P75" s="13"/>
      <c r="Q75" s="24"/>
      <c r="R75" s="24"/>
      <c r="S75" s="19"/>
      <c r="T75" s="19"/>
      <c r="U75" s="19"/>
    </row>
    <row r="76" spans="1:40" ht="125.25" customHeight="1" x14ac:dyDescent="0.25">
      <c r="A76" s="19"/>
      <c r="B76" s="19"/>
      <c r="C76" s="33"/>
      <c r="D76" s="33"/>
      <c r="E76" s="19"/>
      <c r="F76" s="19"/>
      <c r="G76" s="19"/>
      <c r="H76" s="19"/>
      <c r="I76" s="19"/>
      <c r="J76" s="19"/>
      <c r="K76" s="18"/>
      <c r="L76" s="13"/>
      <c r="M76" s="13"/>
      <c r="N76" s="19"/>
      <c r="O76" s="19"/>
      <c r="P76" s="13"/>
      <c r="Q76" s="24"/>
      <c r="R76" s="24"/>
      <c r="S76" s="19"/>
      <c r="T76" s="19"/>
      <c r="U76" s="19"/>
    </row>
    <row r="77" spans="1:40" ht="125.25" customHeight="1" x14ac:dyDescent="0.25">
      <c r="A77" s="19"/>
      <c r="B77" s="19"/>
      <c r="C77" s="33"/>
      <c r="D77" s="33"/>
      <c r="E77" s="19"/>
      <c r="F77" s="19"/>
      <c r="G77" s="19"/>
      <c r="H77" s="19"/>
      <c r="I77" s="19"/>
      <c r="J77" s="19"/>
      <c r="K77" s="18"/>
      <c r="L77" s="13"/>
      <c r="M77" s="13"/>
      <c r="N77" s="19"/>
      <c r="O77" s="19"/>
      <c r="P77" s="13"/>
      <c r="Q77" s="24"/>
      <c r="R77" s="24"/>
      <c r="S77" s="19"/>
      <c r="T77" s="19"/>
      <c r="U77" s="19"/>
    </row>
    <row r="78" spans="1:40" ht="125.25" customHeight="1" x14ac:dyDescent="0.25">
      <c r="A78" s="19"/>
      <c r="B78" s="19"/>
      <c r="C78" s="33"/>
      <c r="D78" s="33"/>
      <c r="E78" s="19"/>
      <c r="F78" s="19"/>
      <c r="G78" s="19"/>
      <c r="H78" s="19"/>
      <c r="I78" s="19"/>
      <c r="J78" s="19"/>
      <c r="K78" s="18"/>
      <c r="L78" s="13"/>
      <c r="M78" s="13"/>
      <c r="N78" s="19"/>
      <c r="O78" s="19"/>
      <c r="P78" s="13"/>
      <c r="Q78" s="27"/>
      <c r="R78" s="27"/>
      <c r="S78" s="25"/>
      <c r="T78" s="25"/>
      <c r="U78" s="205"/>
    </row>
    <row r="79" spans="1:40" ht="125.25" customHeight="1" x14ac:dyDescent="0.25">
      <c r="A79" s="19"/>
      <c r="B79" s="19"/>
      <c r="C79" s="33"/>
      <c r="D79" s="33"/>
      <c r="E79" s="19"/>
      <c r="F79" s="19"/>
      <c r="G79" s="19"/>
      <c r="H79" s="19"/>
      <c r="I79" s="19"/>
      <c r="J79" s="19"/>
      <c r="K79" s="18"/>
      <c r="L79" s="13"/>
      <c r="M79" s="13"/>
      <c r="N79" s="19"/>
      <c r="O79" s="19"/>
      <c r="P79" s="13"/>
      <c r="Q79" s="26"/>
      <c r="R79" s="26"/>
    </row>
    <row r="80" spans="1:40" ht="125.25" customHeight="1" x14ac:dyDescent="0.25">
      <c r="A80" s="19"/>
      <c r="B80" s="19"/>
      <c r="C80" s="33"/>
      <c r="D80" s="33"/>
      <c r="E80" s="19"/>
      <c r="F80" s="19"/>
      <c r="G80" s="19"/>
      <c r="H80" s="19"/>
      <c r="I80" s="19"/>
      <c r="J80" s="19"/>
      <c r="K80" s="18"/>
      <c r="L80" s="13"/>
      <c r="M80" s="13"/>
      <c r="N80" s="19"/>
      <c r="O80" s="19"/>
      <c r="P80" s="13"/>
      <c r="Q80" s="162"/>
      <c r="R80" s="162"/>
      <c r="S80" s="163"/>
      <c r="T80" s="163"/>
      <c r="U80" s="207"/>
    </row>
    <row r="81" spans="1:21" ht="125.25" customHeight="1" x14ac:dyDescent="0.25">
      <c r="A81" s="19"/>
      <c r="B81" s="19"/>
      <c r="C81" s="33"/>
      <c r="D81" s="33"/>
      <c r="E81" s="19"/>
      <c r="F81" s="19"/>
      <c r="G81" s="19"/>
      <c r="H81" s="19"/>
      <c r="I81" s="19"/>
      <c r="J81" s="19"/>
      <c r="K81" s="18"/>
      <c r="L81" s="13"/>
      <c r="M81" s="13"/>
      <c r="N81" s="19"/>
      <c r="O81" s="19"/>
      <c r="P81" s="13"/>
      <c r="Q81" s="24"/>
      <c r="R81" s="24"/>
      <c r="S81" s="19"/>
      <c r="T81" s="19"/>
      <c r="U81" s="19"/>
    </row>
    <row r="82" spans="1:21" ht="125.25" customHeight="1" x14ac:dyDescent="0.25">
      <c r="A82" s="19"/>
      <c r="B82" s="19"/>
      <c r="C82" s="33"/>
      <c r="D82" s="33"/>
      <c r="E82" s="19"/>
      <c r="F82" s="19"/>
      <c r="G82" s="19"/>
      <c r="H82" s="19"/>
      <c r="I82" s="19"/>
      <c r="J82" s="19"/>
      <c r="K82" s="18"/>
      <c r="L82" s="13"/>
      <c r="M82" s="13"/>
      <c r="N82" s="19"/>
      <c r="O82" s="19"/>
      <c r="P82" s="13"/>
      <c r="Q82" s="24"/>
      <c r="R82" s="24"/>
      <c r="S82" s="19"/>
      <c r="T82" s="19"/>
      <c r="U82" s="19"/>
    </row>
    <row r="83" spans="1:21" ht="125.25" customHeight="1" x14ac:dyDescent="0.25">
      <c r="A83" s="19"/>
      <c r="B83" s="19"/>
      <c r="C83" s="33"/>
      <c r="D83" s="33"/>
      <c r="E83" s="19"/>
      <c r="F83" s="19"/>
      <c r="G83" s="19"/>
      <c r="H83" s="19"/>
      <c r="I83" s="19"/>
      <c r="J83" s="19"/>
      <c r="K83" s="18"/>
      <c r="L83" s="13"/>
      <c r="M83" s="13"/>
      <c r="N83" s="19"/>
      <c r="O83" s="19"/>
      <c r="P83" s="13"/>
      <c r="Q83" s="24"/>
      <c r="R83" s="24"/>
      <c r="S83" s="19"/>
      <c r="T83" s="19"/>
      <c r="U83" s="19"/>
    </row>
    <row r="84" spans="1:21" ht="125.25" customHeight="1" x14ac:dyDescent="0.25">
      <c r="A84" s="19"/>
      <c r="B84" s="19"/>
      <c r="C84" s="33"/>
      <c r="D84" s="33"/>
      <c r="E84" s="19"/>
      <c r="F84" s="19"/>
      <c r="G84" s="19"/>
      <c r="H84" s="19"/>
      <c r="I84" s="19"/>
      <c r="J84" s="19"/>
      <c r="K84" s="18"/>
      <c r="L84" s="13"/>
      <c r="M84" s="13"/>
      <c r="N84" s="19"/>
      <c r="O84" s="19"/>
      <c r="P84" s="13"/>
      <c r="Q84" s="27"/>
      <c r="R84" s="27"/>
      <c r="S84" s="25"/>
      <c r="T84" s="25"/>
      <c r="U84" s="205"/>
    </row>
    <row r="85" spans="1:21" ht="125.25" customHeight="1" x14ac:dyDescent="0.25">
      <c r="A85" s="19"/>
      <c r="B85" s="19"/>
      <c r="C85" s="33"/>
      <c r="D85" s="33"/>
      <c r="E85" s="19"/>
      <c r="F85" s="19"/>
      <c r="G85" s="19"/>
      <c r="H85" s="19"/>
      <c r="I85" s="19"/>
      <c r="J85" s="19"/>
      <c r="K85" s="18"/>
      <c r="L85" s="13"/>
      <c r="M85" s="13"/>
      <c r="N85" s="19"/>
      <c r="O85" s="19"/>
      <c r="P85" s="13"/>
      <c r="Q85" s="26"/>
      <c r="R85" s="26"/>
    </row>
    <row r="86" spans="1:21" ht="125.25" customHeight="1" x14ac:dyDescent="0.25">
      <c r="A86" s="19"/>
      <c r="B86" s="19"/>
      <c r="C86" s="33"/>
      <c r="D86" s="33"/>
      <c r="E86" s="19"/>
      <c r="F86" s="19"/>
      <c r="G86" s="19"/>
      <c r="H86" s="19"/>
      <c r="I86" s="19"/>
      <c r="J86" s="19"/>
      <c r="K86" s="18"/>
      <c r="L86" s="13"/>
      <c r="M86" s="13"/>
      <c r="N86" s="19"/>
      <c r="O86" s="19"/>
      <c r="P86" s="13"/>
      <c r="Q86" s="26"/>
      <c r="R86" s="26"/>
    </row>
    <row r="87" spans="1:21" ht="125.25" customHeight="1" x14ac:dyDescent="0.25">
      <c r="A87" s="19"/>
      <c r="B87" s="19"/>
      <c r="C87" s="33"/>
      <c r="D87" s="33"/>
      <c r="E87" s="19"/>
      <c r="F87" s="19"/>
      <c r="G87" s="19"/>
      <c r="H87" s="19"/>
      <c r="I87" s="19"/>
      <c r="J87" s="19"/>
      <c r="K87" s="18"/>
      <c r="L87" s="13"/>
      <c r="M87" s="13"/>
      <c r="N87" s="19"/>
      <c r="O87" s="19"/>
      <c r="P87" s="13"/>
      <c r="Q87" s="26"/>
      <c r="R87" s="26"/>
    </row>
    <row r="88" spans="1:21" ht="125.25" customHeight="1" x14ac:dyDescent="0.25">
      <c r="A88" s="19"/>
      <c r="B88" s="19"/>
      <c r="C88" s="33"/>
      <c r="D88" s="33"/>
      <c r="E88" s="19"/>
      <c r="F88" s="19"/>
      <c r="G88" s="19"/>
      <c r="H88" s="19"/>
      <c r="I88" s="19"/>
      <c r="J88" s="19"/>
      <c r="K88" s="18"/>
      <c r="L88" s="13"/>
      <c r="M88" s="13"/>
      <c r="N88" s="19"/>
      <c r="O88" s="19"/>
      <c r="P88" s="13"/>
      <c r="Q88" s="26"/>
      <c r="R88" s="26"/>
    </row>
    <row r="89" spans="1:21" ht="125.25" customHeight="1" x14ac:dyDescent="0.25">
      <c r="A89" s="19"/>
      <c r="B89" s="19"/>
      <c r="C89" s="33"/>
      <c r="D89" s="33"/>
      <c r="E89" s="19"/>
      <c r="F89" s="19"/>
      <c r="G89" s="19"/>
      <c r="H89" s="19"/>
      <c r="I89" s="19"/>
      <c r="J89" s="19"/>
      <c r="K89" s="18"/>
      <c r="L89" s="13"/>
      <c r="M89" s="13"/>
      <c r="N89" s="19"/>
      <c r="O89" s="19"/>
      <c r="P89" s="13"/>
      <c r="Q89" s="26"/>
      <c r="R89" s="26"/>
    </row>
    <row r="90" spans="1:21" ht="125.25" customHeight="1" x14ac:dyDescent="0.25">
      <c r="A90" s="19"/>
      <c r="B90" s="19"/>
      <c r="C90" s="33"/>
      <c r="D90" s="33"/>
      <c r="E90" s="19"/>
      <c r="F90" s="19"/>
      <c r="G90" s="19"/>
      <c r="H90" s="19"/>
      <c r="I90" s="19"/>
      <c r="J90" s="19"/>
      <c r="K90" s="18"/>
      <c r="L90" s="13"/>
      <c r="M90" s="13"/>
      <c r="N90" s="19"/>
      <c r="O90" s="19"/>
      <c r="P90" s="13"/>
      <c r="Q90" s="26"/>
      <c r="R90" s="26"/>
    </row>
    <row r="91" spans="1:21" ht="125.25" customHeight="1" x14ac:dyDescent="0.25">
      <c r="A91" s="19"/>
      <c r="B91" s="19"/>
      <c r="C91" s="33"/>
      <c r="D91" s="33"/>
      <c r="E91" s="19"/>
      <c r="F91" s="19"/>
      <c r="G91" s="19"/>
      <c r="H91" s="19"/>
      <c r="I91" s="19"/>
      <c r="J91" s="19"/>
      <c r="K91" s="18"/>
      <c r="L91" s="13"/>
      <c r="M91" s="13"/>
      <c r="N91" s="19"/>
      <c r="O91" s="19"/>
      <c r="P91" s="13"/>
      <c r="Q91" s="26"/>
      <c r="R91" s="26"/>
    </row>
    <row r="92" spans="1:21" ht="125.25" customHeight="1" x14ac:dyDescent="0.25">
      <c r="A92" s="19"/>
      <c r="B92" s="19"/>
      <c r="C92" s="33"/>
      <c r="D92" s="33"/>
      <c r="E92" s="19"/>
      <c r="F92" s="19"/>
      <c r="G92" s="19"/>
      <c r="H92" s="19"/>
      <c r="I92" s="19"/>
      <c r="J92" s="19"/>
      <c r="K92" s="18"/>
      <c r="L92" s="13"/>
      <c r="M92" s="13"/>
      <c r="N92" s="19"/>
      <c r="O92" s="19"/>
      <c r="P92" s="13"/>
      <c r="Q92" s="26"/>
      <c r="R92" s="26"/>
    </row>
    <row r="93" spans="1:21" ht="125.25" customHeight="1" x14ac:dyDescent="0.25">
      <c r="A93" s="19"/>
      <c r="B93" s="19"/>
      <c r="C93" s="33"/>
      <c r="D93" s="33"/>
      <c r="E93" s="19"/>
      <c r="F93" s="19"/>
      <c r="G93" s="19"/>
      <c r="H93" s="19"/>
      <c r="I93" s="19"/>
      <c r="J93" s="19"/>
      <c r="K93" s="18"/>
      <c r="L93" s="13"/>
      <c r="M93" s="13"/>
      <c r="N93" s="19"/>
      <c r="O93" s="19"/>
      <c r="P93" s="13"/>
      <c r="Q93" s="26"/>
      <c r="R93" s="26"/>
    </row>
    <row r="94" spans="1:21" ht="125.25" customHeight="1" x14ac:dyDescent="0.25">
      <c r="A94" s="19"/>
      <c r="B94" s="19"/>
      <c r="C94" s="33"/>
      <c r="D94" s="33"/>
      <c r="E94" s="19"/>
      <c r="F94" s="19"/>
      <c r="G94" s="19"/>
      <c r="H94" s="19"/>
      <c r="I94" s="19"/>
      <c r="J94" s="19"/>
      <c r="K94" s="18"/>
      <c r="L94" s="13"/>
      <c r="M94" s="13"/>
      <c r="N94" s="19"/>
      <c r="O94" s="19"/>
      <c r="P94" s="13"/>
      <c r="Q94" s="26"/>
      <c r="R94" s="26"/>
    </row>
    <row r="95" spans="1:21" ht="125.25" customHeight="1" x14ac:dyDescent="0.25">
      <c r="A95" s="19"/>
      <c r="B95" s="19"/>
      <c r="C95" s="33"/>
      <c r="D95" s="33"/>
      <c r="E95" s="19"/>
      <c r="F95" s="19"/>
      <c r="G95" s="19"/>
      <c r="H95" s="19"/>
      <c r="I95" s="19"/>
      <c r="J95" s="19"/>
      <c r="K95" s="18"/>
      <c r="L95" s="13"/>
      <c r="M95" s="13"/>
      <c r="N95" s="19"/>
      <c r="O95" s="19"/>
      <c r="P95" s="13"/>
      <c r="Q95" s="26"/>
      <c r="R95" s="26"/>
    </row>
    <row r="96" spans="1:21" ht="125.25" customHeight="1" x14ac:dyDescent="0.25">
      <c r="A96" s="19"/>
      <c r="B96" s="19"/>
      <c r="C96" s="33"/>
      <c r="D96" s="33"/>
      <c r="E96" s="19"/>
      <c r="F96" s="19"/>
      <c r="G96" s="19"/>
      <c r="H96" s="19"/>
      <c r="I96" s="19"/>
      <c r="J96" s="19"/>
      <c r="K96" s="18"/>
      <c r="L96" s="13"/>
      <c r="M96" s="13"/>
      <c r="N96" s="19"/>
      <c r="O96" s="19"/>
      <c r="P96" s="13"/>
      <c r="Q96" s="26"/>
      <c r="R96" s="26"/>
    </row>
    <row r="97" spans="1:18" ht="125.25" customHeight="1" x14ac:dyDescent="0.25">
      <c r="A97" s="19"/>
      <c r="B97" s="19"/>
      <c r="C97" s="33"/>
      <c r="D97" s="33"/>
      <c r="E97" s="19"/>
      <c r="F97" s="19"/>
      <c r="G97" s="19"/>
      <c r="H97" s="19"/>
      <c r="I97" s="19"/>
      <c r="J97" s="19"/>
      <c r="K97" s="18"/>
      <c r="L97" s="13"/>
      <c r="M97" s="13"/>
      <c r="N97" s="19"/>
      <c r="O97" s="19"/>
      <c r="P97" s="13"/>
      <c r="Q97" s="26"/>
      <c r="R97" s="26"/>
    </row>
    <row r="98" spans="1:18" ht="125.25" customHeight="1" x14ac:dyDescent="0.25">
      <c r="A98" s="19"/>
      <c r="B98" s="19"/>
      <c r="C98" s="33"/>
      <c r="D98" s="33"/>
      <c r="E98" s="19"/>
      <c r="F98" s="19"/>
      <c r="G98" s="19"/>
      <c r="H98" s="19"/>
      <c r="I98" s="19"/>
      <c r="J98" s="19"/>
      <c r="K98" s="18"/>
      <c r="L98" s="13"/>
      <c r="M98" s="13"/>
      <c r="N98" s="19"/>
      <c r="O98" s="19"/>
      <c r="P98" s="13"/>
      <c r="Q98" s="26"/>
      <c r="R98" s="26"/>
    </row>
    <row r="99" spans="1:18" ht="125.25" customHeight="1" x14ac:dyDescent="0.25">
      <c r="A99" s="19"/>
      <c r="B99" s="19"/>
      <c r="C99" s="33"/>
      <c r="D99" s="33"/>
      <c r="E99" s="19"/>
      <c r="F99" s="19"/>
      <c r="G99" s="19"/>
      <c r="H99" s="19"/>
      <c r="I99" s="19"/>
      <c r="J99" s="19"/>
      <c r="K99" s="18"/>
      <c r="L99" s="13"/>
      <c r="M99" s="13"/>
      <c r="N99" s="19"/>
      <c r="O99" s="19"/>
      <c r="P99" s="13"/>
      <c r="Q99" s="26"/>
      <c r="R99" s="26"/>
    </row>
    <row r="100" spans="1:18" ht="125.25" customHeight="1" x14ac:dyDescent="0.25">
      <c r="A100" s="19"/>
      <c r="B100" s="19"/>
      <c r="C100" s="33"/>
      <c r="D100" s="33"/>
      <c r="E100" s="19"/>
      <c r="F100" s="19"/>
      <c r="G100" s="19"/>
      <c r="H100" s="19"/>
      <c r="I100" s="19"/>
      <c r="J100" s="19"/>
      <c r="K100" s="18"/>
      <c r="L100" s="13"/>
      <c r="M100" s="13"/>
      <c r="N100" s="19"/>
      <c r="O100" s="19"/>
      <c r="P100" s="13"/>
      <c r="Q100" s="26"/>
      <c r="R100" s="26"/>
    </row>
    <row r="101" spans="1:18" ht="125.25" customHeight="1" x14ac:dyDescent="0.25">
      <c r="A101" s="19"/>
      <c r="B101" s="19"/>
      <c r="C101" s="33"/>
      <c r="D101" s="33"/>
      <c r="E101" s="19"/>
      <c r="F101" s="19"/>
      <c r="G101" s="19"/>
      <c r="H101" s="19"/>
      <c r="I101" s="19"/>
      <c r="J101" s="19"/>
      <c r="K101" s="18"/>
      <c r="L101" s="13"/>
      <c r="M101" s="13"/>
      <c r="N101" s="19"/>
      <c r="O101" s="19"/>
      <c r="P101" s="13"/>
      <c r="Q101" s="26"/>
      <c r="R101" s="26"/>
    </row>
    <row r="102" spans="1:18" ht="125.25" customHeight="1" x14ac:dyDescent="0.25">
      <c r="A102" s="19"/>
      <c r="B102" s="19"/>
      <c r="C102" s="33"/>
      <c r="D102" s="33"/>
      <c r="E102" s="19"/>
      <c r="F102" s="19"/>
      <c r="G102" s="19"/>
      <c r="H102" s="19"/>
      <c r="I102" s="19"/>
      <c r="J102" s="19"/>
      <c r="K102" s="18"/>
      <c r="L102" s="13"/>
      <c r="M102" s="13"/>
      <c r="N102" s="19"/>
      <c r="O102" s="19"/>
      <c r="P102" s="13"/>
      <c r="Q102" s="26"/>
      <c r="R102" s="26"/>
    </row>
    <row r="103" spans="1:18" ht="125.25" customHeight="1" x14ac:dyDescent="0.25">
      <c r="A103" s="19"/>
      <c r="B103" s="19"/>
      <c r="C103" s="33"/>
      <c r="D103" s="33"/>
      <c r="E103" s="19"/>
      <c r="F103" s="19"/>
      <c r="G103" s="19"/>
      <c r="H103" s="19"/>
      <c r="I103" s="19"/>
      <c r="J103" s="19"/>
      <c r="K103" s="18"/>
      <c r="L103" s="13"/>
      <c r="M103" s="13"/>
      <c r="N103" s="19"/>
      <c r="O103" s="19"/>
      <c r="P103" s="13"/>
      <c r="Q103" s="26"/>
      <c r="R103" s="26"/>
    </row>
    <row r="104" spans="1:18" ht="125.25" customHeight="1" x14ac:dyDescent="0.25">
      <c r="A104" s="19"/>
      <c r="B104" s="19"/>
      <c r="C104" s="33"/>
      <c r="D104" s="33"/>
      <c r="E104" s="19"/>
      <c r="F104" s="19"/>
      <c r="G104" s="19"/>
      <c r="H104" s="19"/>
      <c r="I104" s="19"/>
      <c r="J104" s="19"/>
      <c r="K104" s="18"/>
      <c r="L104" s="13"/>
      <c r="M104" s="13"/>
      <c r="N104" s="19"/>
      <c r="O104" s="19"/>
      <c r="P104" s="13"/>
      <c r="Q104" s="26"/>
      <c r="R104" s="26"/>
    </row>
    <row r="105" spans="1:18" ht="125.25" customHeight="1" x14ac:dyDescent="0.25">
      <c r="A105" s="19"/>
      <c r="B105" s="19"/>
      <c r="C105" s="33"/>
      <c r="D105" s="33"/>
      <c r="E105" s="19"/>
      <c r="F105" s="19"/>
      <c r="G105" s="19"/>
      <c r="H105" s="19"/>
      <c r="I105" s="19"/>
      <c r="J105" s="19"/>
      <c r="K105" s="18"/>
      <c r="L105" s="13"/>
      <c r="M105" s="13"/>
      <c r="N105" s="19"/>
      <c r="O105" s="19"/>
      <c r="P105" s="13"/>
      <c r="Q105" s="26"/>
      <c r="R105" s="26"/>
    </row>
    <row r="106" spans="1:18" ht="125.25" customHeight="1" x14ac:dyDescent="0.25">
      <c r="A106" s="19"/>
      <c r="B106" s="19"/>
      <c r="C106" s="33"/>
      <c r="D106" s="33"/>
      <c r="E106" s="19"/>
      <c r="F106" s="19"/>
      <c r="G106" s="19"/>
      <c r="H106" s="19"/>
      <c r="I106" s="19"/>
      <c r="J106" s="19"/>
      <c r="K106" s="18"/>
      <c r="L106" s="13"/>
      <c r="M106" s="13"/>
      <c r="N106" s="19"/>
      <c r="O106" s="19"/>
      <c r="P106" s="13"/>
      <c r="Q106" s="26"/>
      <c r="R106" s="26"/>
    </row>
    <row r="107" spans="1:18" ht="125.25" customHeight="1" x14ac:dyDescent="0.25">
      <c r="A107" s="19"/>
      <c r="B107" s="19"/>
      <c r="C107" s="33"/>
      <c r="D107" s="33"/>
      <c r="E107" s="19"/>
      <c r="F107" s="19"/>
      <c r="G107" s="19"/>
      <c r="H107" s="19"/>
      <c r="I107" s="19"/>
      <c r="J107" s="19"/>
      <c r="K107" s="18"/>
      <c r="L107" s="13"/>
      <c r="M107" s="13"/>
      <c r="N107" s="19"/>
      <c r="O107" s="19"/>
      <c r="P107" s="13"/>
      <c r="Q107" s="26"/>
      <c r="R107" s="26"/>
    </row>
    <row r="108" spans="1:18" ht="125.25" customHeight="1" x14ac:dyDescent="0.25">
      <c r="A108" s="19"/>
      <c r="B108" s="19"/>
      <c r="C108" s="33"/>
      <c r="D108" s="33"/>
      <c r="E108" s="19"/>
      <c r="F108" s="19"/>
      <c r="G108" s="19"/>
      <c r="H108" s="19"/>
      <c r="I108" s="19"/>
      <c r="J108" s="19"/>
      <c r="K108" s="18"/>
      <c r="L108" s="13"/>
      <c r="M108" s="13"/>
      <c r="N108" s="19"/>
      <c r="O108" s="19"/>
      <c r="P108" s="13"/>
      <c r="Q108" s="26"/>
      <c r="R108" s="26"/>
    </row>
    <row r="109" spans="1:18" ht="125.25" customHeight="1" x14ac:dyDescent="0.25">
      <c r="A109" s="19"/>
      <c r="B109" s="19"/>
      <c r="C109" s="33"/>
      <c r="D109" s="33"/>
      <c r="E109" s="19"/>
      <c r="F109" s="19"/>
      <c r="G109" s="19"/>
      <c r="H109" s="19"/>
      <c r="I109" s="19"/>
      <c r="J109" s="19"/>
      <c r="K109" s="18"/>
      <c r="L109" s="13"/>
      <c r="M109" s="13"/>
      <c r="N109" s="19"/>
      <c r="O109" s="19"/>
      <c r="P109" s="13"/>
      <c r="Q109" s="26"/>
      <c r="R109" s="26"/>
    </row>
    <row r="110" spans="1:18" ht="125.25" customHeight="1" x14ac:dyDescent="0.25">
      <c r="A110" s="19"/>
      <c r="B110" s="19"/>
      <c r="C110" s="33"/>
      <c r="D110" s="33"/>
      <c r="E110" s="19"/>
      <c r="F110" s="19"/>
      <c r="G110" s="19"/>
      <c r="H110" s="19"/>
      <c r="I110" s="19"/>
      <c r="J110" s="19"/>
      <c r="K110" s="18"/>
      <c r="L110" s="13"/>
      <c r="M110" s="13"/>
      <c r="N110" s="19"/>
      <c r="O110" s="19"/>
      <c r="P110" s="13"/>
      <c r="Q110" s="26"/>
      <c r="R110" s="26"/>
    </row>
    <row r="111" spans="1:18" ht="125.25" customHeight="1" x14ac:dyDescent="0.25">
      <c r="A111" s="19"/>
      <c r="B111" s="19"/>
      <c r="C111" s="33"/>
      <c r="D111" s="33"/>
      <c r="E111" s="19"/>
      <c r="F111" s="19"/>
      <c r="G111" s="19"/>
      <c r="H111" s="19"/>
      <c r="I111" s="19"/>
      <c r="J111" s="19"/>
      <c r="K111" s="18"/>
      <c r="L111" s="13"/>
      <c r="M111" s="13"/>
      <c r="N111" s="19"/>
      <c r="O111" s="19"/>
      <c r="P111" s="13"/>
      <c r="Q111" s="26"/>
      <c r="R111" s="26"/>
    </row>
    <row r="112" spans="1:18" ht="125.25" customHeight="1" x14ac:dyDescent="0.25">
      <c r="A112" s="19"/>
      <c r="B112" s="19"/>
      <c r="C112" s="33"/>
      <c r="D112" s="33"/>
      <c r="E112" s="19"/>
      <c r="F112" s="19"/>
      <c r="G112" s="19"/>
      <c r="H112" s="19"/>
      <c r="I112" s="19"/>
      <c r="J112" s="19"/>
      <c r="K112" s="18"/>
      <c r="L112" s="13"/>
      <c r="M112" s="13"/>
      <c r="N112" s="19"/>
      <c r="O112" s="19"/>
      <c r="P112" s="13"/>
      <c r="Q112" s="26"/>
      <c r="R112" s="26"/>
    </row>
    <row r="113" spans="1:18" ht="125.25" customHeight="1" x14ac:dyDescent="0.25">
      <c r="A113" s="19"/>
      <c r="B113" s="19"/>
      <c r="C113" s="33"/>
      <c r="D113" s="33"/>
      <c r="E113" s="19"/>
      <c r="F113" s="19"/>
      <c r="G113" s="19"/>
      <c r="H113" s="19"/>
      <c r="I113" s="19"/>
      <c r="J113" s="19"/>
      <c r="K113" s="18"/>
      <c r="L113" s="13"/>
      <c r="M113" s="13"/>
      <c r="N113" s="19"/>
      <c r="O113" s="19"/>
      <c r="P113" s="13"/>
      <c r="Q113" s="26"/>
      <c r="R113" s="26"/>
    </row>
    <row r="114" spans="1:18" ht="125.25" customHeight="1" x14ac:dyDescent="0.25">
      <c r="A114" s="19"/>
      <c r="B114" s="19"/>
      <c r="C114" s="33"/>
      <c r="D114" s="33"/>
      <c r="E114" s="19"/>
      <c r="F114" s="19"/>
      <c r="G114" s="19"/>
      <c r="H114" s="19"/>
      <c r="I114" s="19"/>
      <c r="J114" s="19"/>
      <c r="K114" s="18"/>
      <c r="L114" s="13"/>
      <c r="M114" s="13"/>
      <c r="N114" s="19"/>
      <c r="O114" s="19"/>
      <c r="P114" s="13"/>
      <c r="Q114" s="26"/>
      <c r="R114" s="26"/>
    </row>
    <row r="115" spans="1:18" ht="125.25" customHeight="1" x14ac:dyDescent="0.25">
      <c r="A115" s="19"/>
      <c r="B115" s="19"/>
      <c r="C115" s="33"/>
      <c r="D115" s="33"/>
      <c r="E115" s="19"/>
      <c r="F115" s="19"/>
      <c r="G115" s="19"/>
      <c r="H115" s="19"/>
      <c r="I115" s="19"/>
      <c r="J115" s="19"/>
      <c r="K115" s="18"/>
      <c r="L115" s="13"/>
      <c r="M115" s="13"/>
      <c r="N115" s="19"/>
      <c r="O115" s="19"/>
      <c r="P115" s="13"/>
      <c r="Q115" s="26"/>
      <c r="R115" s="26"/>
    </row>
    <row r="116" spans="1:18" ht="125.25" customHeight="1" x14ac:dyDescent="0.25">
      <c r="A116" s="19"/>
      <c r="B116" s="19"/>
      <c r="C116" s="33"/>
      <c r="D116" s="33"/>
      <c r="E116" s="19"/>
      <c r="F116" s="19"/>
      <c r="G116" s="19"/>
      <c r="H116" s="19"/>
      <c r="I116" s="19"/>
      <c r="J116" s="19"/>
      <c r="K116" s="18"/>
      <c r="L116" s="13"/>
      <c r="M116" s="13"/>
      <c r="N116" s="19"/>
      <c r="O116" s="19"/>
      <c r="P116" s="13"/>
      <c r="Q116" s="26"/>
      <c r="R116" s="26"/>
    </row>
    <row r="117" spans="1:18" ht="125.25" customHeight="1" x14ac:dyDescent="0.25">
      <c r="A117" s="19"/>
      <c r="B117" s="19"/>
      <c r="C117" s="33"/>
      <c r="D117" s="33"/>
      <c r="E117" s="19"/>
      <c r="F117" s="19"/>
      <c r="G117" s="19"/>
      <c r="H117" s="19"/>
      <c r="I117" s="19"/>
      <c r="J117" s="19"/>
      <c r="K117" s="18"/>
      <c r="L117" s="13"/>
      <c r="M117" s="13"/>
      <c r="N117" s="19"/>
      <c r="O117" s="19"/>
      <c r="P117" s="13"/>
      <c r="Q117" s="26"/>
      <c r="R117" s="26"/>
    </row>
    <row r="118" spans="1:18" ht="125.25" customHeight="1" x14ac:dyDescent="0.25">
      <c r="A118" s="19"/>
      <c r="B118" s="19"/>
      <c r="C118" s="33"/>
      <c r="D118" s="33"/>
      <c r="E118" s="19"/>
      <c r="F118" s="19"/>
      <c r="G118" s="19"/>
      <c r="H118" s="19"/>
      <c r="I118" s="19"/>
      <c r="J118" s="19"/>
      <c r="K118" s="18"/>
      <c r="L118" s="13"/>
      <c r="M118" s="13"/>
      <c r="N118" s="19"/>
      <c r="O118" s="19"/>
      <c r="P118" s="13"/>
      <c r="Q118" s="26"/>
      <c r="R118" s="26"/>
    </row>
    <row r="119" spans="1:18" ht="125.25" customHeight="1" x14ac:dyDescent="0.25">
      <c r="A119" s="19"/>
      <c r="B119" s="19"/>
      <c r="C119" s="33"/>
      <c r="D119" s="33"/>
      <c r="E119" s="19"/>
      <c r="F119" s="19"/>
      <c r="G119" s="19"/>
      <c r="H119" s="19"/>
      <c r="I119" s="19"/>
      <c r="J119" s="19"/>
      <c r="K119" s="18"/>
      <c r="L119" s="13"/>
      <c r="M119" s="13"/>
      <c r="N119" s="19"/>
      <c r="O119" s="19"/>
      <c r="P119" s="13"/>
      <c r="Q119" s="26"/>
      <c r="R119" s="26"/>
    </row>
    <row r="120" spans="1:18" ht="125.25" customHeight="1" x14ac:dyDescent="0.25">
      <c r="A120" s="19"/>
      <c r="B120" s="19"/>
      <c r="C120" s="33"/>
      <c r="D120" s="33"/>
      <c r="E120" s="19"/>
      <c r="F120" s="19"/>
      <c r="G120" s="19"/>
      <c r="H120" s="19"/>
      <c r="I120" s="19"/>
      <c r="J120" s="19"/>
      <c r="K120" s="18"/>
      <c r="L120" s="13"/>
      <c r="M120" s="13"/>
      <c r="N120" s="19"/>
      <c r="O120" s="19"/>
      <c r="P120" s="13"/>
      <c r="Q120" s="26"/>
      <c r="R120" s="26"/>
    </row>
    <row r="121" spans="1:18" ht="125.25" customHeight="1" x14ac:dyDescent="0.25">
      <c r="A121" s="19"/>
      <c r="B121" s="19"/>
      <c r="C121" s="33"/>
      <c r="D121" s="33"/>
      <c r="E121" s="19"/>
      <c r="F121" s="19"/>
      <c r="G121" s="19"/>
      <c r="H121" s="19"/>
      <c r="I121" s="19"/>
      <c r="J121" s="19"/>
      <c r="K121" s="18"/>
      <c r="L121" s="13"/>
      <c r="M121" s="13"/>
      <c r="N121" s="19"/>
      <c r="O121" s="19"/>
      <c r="P121" s="13"/>
      <c r="Q121" s="26"/>
      <c r="R121" s="26"/>
    </row>
    <row r="122" spans="1:18" ht="125.25" customHeight="1" x14ac:dyDescent="0.25">
      <c r="A122" s="19"/>
      <c r="B122" s="19"/>
      <c r="C122" s="33"/>
      <c r="D122" s="33"/>
      <c r="E122" s="19"/>
      <c r="F122" s="19"/>
      <c r="G122" s="19"/>
      <c r="H122" s="19"/>
      <c r="I122" s="19"/>
      <c r="J122" s="19"/>
      <c r="K122" s="18"/>
      <c r="L122" s="13"/>
      <c r="M122" s="13"/>
      <c r="N122" s="19"/>
      <c r="O122" s="19"/>
      <c r="P122" s="13"/>
      <c r="Q122" s="26"/>
      <c r="R122" s="26"/>
    </row>
    <row r="123" spans="1:18" ht="125.25" customHeight="1" x14ac:dyDescent="0.25">
      <c r="A123" s="19"/>
      <c r="B123" s="19"/>
      <c r="C123" s="33"/>
      <c r="D123" s="33"/>
      <c r="E123" s="19"/>
      <c r="F123" s="19"/>
      <c r="G123" s="19"/>
      <c r="H123" s="19"/>
      <c r="I123" s="19"/>
      <c r="J123" s="19"/>
      <c r="K123" s="18"/>
      <c r="L123" s="13"/>
      <c r="M123" s="13"/>
      <c r="N123" s="19"/>
      <c r="O123" s="19"/>
      <c r="P123" s="13"/>
      <c r="Q123" s="26"/>
      <c r="R123" s="26"/>
    </row>
    <row r="124" spans="1:18" ht="125.25" customHeight="1" x14ac:dyDescent="0.25">
      <c r="A124" s="19"/>
      <c r="B124" s="19"/>
      <c r="C124" s="33"/>
      <c r="D124" s="33"/>
      <c r="E124" s="19"/>
      <c r="F124" s="19"/>
      <c r="G124" s="19"/>
      <c r="H124" s="19"/>
      <c r="I124" s="19"/>
      <c r="J124" s="19"/>
      <c r="K124" s="18"/>
      <c r="L124" s="13"/>
      <c r="M124" s="13"/>
      <c r="N124" s="19"/>
      <c r="O124" s="19"/>
      <c r="P124" s="13"/>
      <c r="Q124" s="26"/>
      <c r="R124" s="26"/>
    </row>
    <row r="125" spans="1:18" ht="125.25" customHeight="1" x14ac:dyDescent="0.25">
      <c r="A125" s="19"/>
      <c r="B125" s="19"/>
      <c r="C125" s="33"/>
      <c r="D125" s="33"/>
      <c r="E125" s="19"/>
      <c r="F125" s="19"/>
      <c r="G125" s="19"/>
      <c r="H125" s="19"/>
      <c r="I125" s="19"/>
      <c r="J125" s="19"/>
      <c r="K125" s="18"/>
      <c r="L125" s="13"/>
      <c r="M125" s="13"/>
      <c r="N125" s="19"/>
      <c r="O125" s="19"/>
      <c r="P125" s="13"/>
      <c r="Q125" s="26"/>
      <c r="R125" s="26"/>
    </row>
    <row r="126" spans="1:18" ht="125.25" customHeight="1" x14ac:dyDescent="0.25">
      <c r="A126" s="19"/>
      <c r="B126" s="19"/>
      <c r="C126" s="33"/>
      <c r="D126" s="33"/>
      <c r="E126" s="19"/>
      <c r="F126" s="19"/>
      <c r="G126" s="19"/>
      <c r="H126" s="19"/>
      <c r="I126" s="19"/>
      <c r="J126" s="19"/>
      <c r="K126" s="18"/>
      <c r="L126" s="13"/>
      <c r="M126" s="13"/>
      <c r="N126" s="19"/>
      <c r="O126" s="19"/>
      <c r="P126" s="13"/>
      <c r="Q126" s="26"/>
      <c r="R126" s="26"/>
    </row>
    <row r="127" spans="1:18" ht="125.25" customHeight="1" x14ac:dyDescent="0.25">
      <c r="A127" s="19"/>
      <c r="B127" s="19"/>
      <c r="C127" s="33"/>
      <c r="D127" s="33"/>
      <c r="E127" s="19"/>
      <c r="F127" s="19"/>
      <c r="G127" s="19"/>
      <c r="H127" s="19"/>
      <c r="I127" s="19"/>
      <c r="J127" s="19"/>
      <c r="K127" s="18"/>
      <c r="L127" s="13"/>
      <c r="M127" s="13"/>
      <c r="N127" s="19"/>
      <c r="O127" s="19"/>
      <c r="P127" s="13"/>
      <c r="Q127" s="26"/>
      <c r="R127" s="26"/>
    </row>
    <row r="128" spans="1:18" ht="125.25" customHeight="1" x14ac:dyDescent="0.25">
      <c r="A128" s="19"/>
      <c r="B128" s="19"/>
      <c r="C128" s="33"/>
      <c r="D128" s="33"/>
      <c r="E128" s="19"/>
      <c r="F128" s="19"/>
      <c r="G128" s="19"/>
      <c r="H128" s="19"/>
      <c r="I128" s="19"/>
      <c r="J128" s="19"/>
      <c r="K128" s="18"/>
      <c r="L128" s="13"/>
      <c r="M128" s="13"/>
      <c r="N128" s="19"/>
      <c r="O128" s="19"/>
      <c r="P128" s="13"/>
      <c r="Q128" s="26"/>
      <c r="R128" s="26"/>
    </row>
    <row r="129" spans="1:18" ht="125.25" customHeight="1" x14ac:dyDescent="0.25">
      <c r="A129" s="19"/>
      <c r="B129" s="19"/>
      <c r="C129" s="33"/>
      <c r="D129" s="33"/>
      <c r="E129" s="19"/>
      <c r="F129" s="19"/>
      <c r="G129" s="19"/>
      <c r="H129" s="19"/>
      <c r="I129" s="19"/>
      <c r="J129" s="19"/>
      <c r="K129" s="18"/>
      <c r="L129" s="13"/>
      <c r="M129" s="13"/>
      <c r="N129" s="19"/>
      <c r="O129" s="19"/>
      <c r="P129" s="13"/>
      <c r="Q129" s="26"/>
      <c r="R129" s="26"/>
    </row>
    <row r="130" spans="1:18" ht="125.25" customHeight="1" x14ac:dyDescent="0.25">
      <c r="A130" s="19"/>
      <c r="B130" s="19"/>
      <c r="C130" s="33"/>
      <c r="D130" s="33"/>
      <c r="E130" s="19"/>
      <c r="F130" s="19"/>
      <c r="G130" s="19"/>
      <c r="H130" s="19"/>
      <c r="I130" s="19"/>
      <c r="J130" s="19"/>
      <c r="K130" s="18"/>
      <c r="L130" s="13"/>
      <c r="M130" s="13"/>
      <c r="N130" s="19"/>
      <c r="O130" s="19"/>
      <c r="P130" s="13"/>
      <c r="Q130" s="26"/>
      <c r="R130" s="26"/>
    </row>
    <row r="131" spans="1:18" ht="125.25" customHeight="1" x14ac:dyDescent="0.25">
      <c r="A131" s="19"/>
      <c r="B131" s="19"/>
      <c r="C131" s="33"/>
      <c r="D131" s="33"/>
      <c r="E131" s="19"/>
      <c r="F131" s="19"/>
      <c r="G131" s="19"/>
      <c r="H131" s="19"/>
      <c r="I131" s="19"/>
      <c r="J131" s="19"/>
      <c r="K131" s="18"/>
      <c r="L131" s="13"/>
      <c r="M131" s="13"/>
      <c r="N131" s="19"/>
      <c r="O131" s="19"/>
      <c r="P131" s="13"/>
      <c r="Q131" s="26"/>
      <c r="R131" s="26"/>
    </row>
    <row r="132" spans="1:18" ht="125.25" customHeight="1" x14ac:dyDescent="0.25">
      <c r="A132" s="19"/>
      <c r="B132" s="19"/>
      <c r="C132" s="33"/>
      <c r="D132" s="33"/>
      <c r="E132" s="19"/>
      <c r="F132" s="19"/>
      <c r="G132" s="19"/>
      <c r="H132" s="19"/>
      <c r="I132" s="19"/>
      <c r="J132" s="19"/>
      <c r="K132" s="18"/>
      <c r="L132" s="13"/>
      <c r="M132" s="13"/>
      <c r="N132" s="19"/>
      <c r="O132" s="19"/>
      <c r="P132" s="13"/>
      <c r="Q132" s="26"/>
      <c r="R132" s="26"/>
    </row>
    <row r="133" spans="1:18" ht="125.25" customHeight="1" x14ac:dyDescent="0.25">
      <c r="A133" s="19"/>
      <c r="B133" s="19"/>
      <c r="C133" s="33"/>
      <c r="D133" s="33"/>
      <c r="E133" s="19"/>
      <c r="F133" s="19"/>
      <c r="G133" s="19"/>
      <c r="H133" s="19"/>
      <c r="I133" s="19"/>
      <c r="J133" s="19"/>
      <c r="K133" s="18"/>
      <c r="L133" s="13"/>
      <c r="M133" s="13"/>
      <c r="N133" s="19"/>
      <c r="O133" s="19"/>
      <c r="P133" s="13"/>
      <c r="Q133" s="26"/>
      <c r="R133" s="26"/>
    </row>
    <row r="134" spans="1:18" ht="125.25" customHeight="1" x14ac:dyDescent="0.25">
      <c r="A134" s="19"/>
      <c r="B134" s="19"/>
      <c r="C134" s="33"/>
      <c r="D134" s="33"/>
      <c r="E134" s="19"/>
      <c r="F134" s="19"/>
      <c r="G134" s="19"/>
      <c r="H134" s="19"/>
      <c r="I134" s="19"/>
      <c r="J134" s="19"/>
      <c r="K134" s="18"/>
      <c r="L134" s="13"/>
      <c r="M134" s="13"/>
      <c r="N134" s="19"/>
      <c r="O134" s="19"/>
      <c r="P134" s="13"/>
      <c r="Q134" s="26"/>
      <c r="R134" s="26"/>
    </row>
    <row r="135" spans="1:18" ht="125.25" customHeight="1" x14ac:dyDescent="0.25">
      <c r="A135" s="19"/>
      <c r="B135" s="19"/>
      <c r="C135" s="33"/>
      <c r="D135" s="33"/>
      <c r="E135" s="19"/>
      <c r="F135" s="19"/>
      <c r="G135" s="19"/>
      <c r="H135" s="19"/>
      <c r="I135" s="19"/>
      <c r="J135" s="19"/>
      <c r="K135" s="18"/>
      <c r="L135" s="13"/>
      <c r="M135" s="13"/>
      <c r="N135" s="19"/>
      <c r="O135" s="19"/>
      <c r="P135" s="13"/>
      <c r="Q135" s="26"/>
      <c r="R135" s="26"/>
    </row>
    <row r="136" spans="1:18" ht="125.25" customHeight="1" x14ac:dyDescent="0.25">
      <c r="A136" s="19"/>
      <c r="B136" s="19"/>
      <c r="C136" s="33"/>
      <c r="D136" s="33"/>
      <c r="E136" s="19"/>
      <c r="F136" s="19"/>
      <c r="G136" s="19"/>
      <c r="H136" s="19"/>
      <c r="I136" s="19"/>
      <c r="J136" s="19"/>
      <c r="K136" s="18"/>
      <c r="L136" s="13"/>
      <c r="M136" s="13"/>
      <c r="N136" s="19"/>
      <c r="O136" s="19"/>
      <c r="P136" s="13"/>
      <c r="Q136" s="26"/>
      <c r="R136" s="26"/>
    </row>
    <row r="137" spans="1:18" ht="125.25" customHeight="1" x14ac:dyDescent="0.25">
      <c r="A137" s="19"/>
      <c r="B137" s="19"/>
      <c r="C137" s="33"/>
      <c r="D137" s="33"/>
      <c r="E137" s="19"/>
      <c r="F137" s="19"/>
      <c r="G137" s="19"/>
      <c r="H137" s="19"/>
      <c r="I137" s="19"/>
      <c r="J137" s="19"/>
      <c r="K137" s="18"/>
      <c r="L137" s="13"/>
      <c r="M137" s="13"/>
      <c r="N137" s="19"/>
      <c r="O137" s="19"/>
      <c r="P137" s="13"/>
      <c r="Q137" s="26"/>
      <c r="R137" s="26"/>
    </row>
    <row r="138" spans="1:18" ht="125.25" customHeight="1" x14ac:dyDescent="0.25">
      <c r="A138" s="19"/>
      <c r="B138" s="19"/>
      <c r="C138" s="33"/>
      <c r="D138" s="33"/>
      <c r="E138" s="19"/>
      <c r="F138" s="19"/>
      <c r="G138" s="19"/>
      <c r="H138" s="19"/>
      <c r="I138" s="19"/>
      <c r="J138" s="19"/>
      <c r="K138" s="18"/>
      <c r="L138" s="13"/>
      <c r="M138" s="13"/>
      <c r="N138" s="19"/>
      <c r="O138" s="19"/>
      <c r="P138" s="13"/>
      <c r="Q138" s="26"/>
      <c r="R138" s="26"/>
    </row>
    <row r="139" spans="1:18" ht="125.25" customHeight="1" x14ac:dyDescent="0.25">
      <c r="A139" s="19"/>
      <c r="B139" s="19"/>
      <c r="C139" s="33"/>
      <c r="D139" s="33"/>
      <c r="E139" s="19"/>
      <c r="F139" s="19"/>
      <c r="G139" s="19"/>
      <c r="H139" s="19"/>
      <c r="I139" s="19"/>
      <c r="J139" s="19"/>
      <c r="K139" s="18"/>
      <c r="L139" s="13"/>
      <c r="M139" s="13"/>
      <c r="N139" s="19"/>
      <c r="O139" s="19"/>
      <c r="P139" s="13"/>
      <c r="Q139" s="26"/>
      <c r="R139" s="26"/>
    </row>
    <row r="140" spans="1:18" ht="125.25" customHeight="1" x14ac:dyDescent="0.25">
      <c r="A140" s="19"/>
      <c r="B140" s="19"/>
      <c r="C140" s="33"/>
      <c r="D140" s="33"/>
      <c r="E140" s="19"/>
      <c r="F140" s="19"/>
      <c r="G140" s="19"/>
      <c r="H140" s="19"/>
      <c r="I140" s="19"/>
      <c r="J140" s="19"/>
      <c r="K140" s="18"/>
      <c r="L140" s="13"/>
      <c r="M140" s="13"/>
      <c r="N140" s="19"/>
      <c r="O140" s="19"/>
      <c r="P140" s="13"/>
      <c r="Q140" s="26"/>
      <c r="R140" s="26"/>
    </row>
    <row r="141" spans="1:18" ht="125.25" customHeight="1" x14ac:dyDescent="0.25">
      <c r="A141" s="19"/>
      <c r="B141" s="19"/>
      <c r="C141" s="33"/>
      <c r="D141" s="33"/>
      <c r="E141" s="19"/>
      <c r="F141" s="19"/>
      <c r="G141" s="19"/>
      <c r="H141" s="19"/>
      <c r="I141" s="19"/>
      <c r="J141" s="19"/>
      <c r="K141" s="18"/>
      <c r="L141" s="13"/>
      <c r="M141" s="13"/>
      <c r="N141" s="19"/>
      <c r="O141" s="19"/>
      <c r="P141" s="13"/>
      <c r="Q141" s="26"/>
      <c r="R141" s="26"/>
    </row>
    <row r="142" spans="1:18" ht="125.25" customHeight="1" x14ac:dyDescent="0.25">
      <c r="A142" s="19"/>
      <c r="B142" s="19"/>
      <c r="C142" s="33"/>
      <c r="D142" s="33"/>
      <c r="E142" s="19"/>
      <c r="F142" s="19"/>
      <c r="G142" s="19"/>
      <c r="H142" s="19"/>
      <c r="I142" s="19"/>
      <c r="J142" s="19"/>
      <c r="K142" s="18"/>
      <c r="L142" s="13"/>
      <c r="M142" s="13"/>
      <c r="N142" s="19"/>
      <c r="O142" s="19"/>
      <c r="P142" s="13"/>
      <c r="Q142" s="26"/>
      <c r="R142" s="26"/>
    </row>
    <row r="143" spans="1:18" ht="125.25" customHeight="1" x14ac:dyDescent="0.25">
      <c r="A143" s="19"/>
      <c r="B143" s="19"/>
      <c r="C143" s="33"/>
      <c r="D143" s="33"/>
      <c r="E143" s="19"/>
      <c r="F143" s="19"/>
      <c r="G143" s="19"/>
      <c r="H143" s="19"/>
      <c r="I143" s="19"/>
      <c r="J143" s="19"/>
      <c r="K143" s="18"/>
      <c r="L143" s="13"/>
      <c r="M143" s="13"/>
      <c r="N143" s="19"/>
      <c r="O143" s="19"/>
      <c r="P143" s="13"/>
      <c r="Q143" s="26"/>
      <c r="R143" s="26"/>
    </row>
    <row r="144" spans="1:18" ht="125.25" customHeight="1" x14ac:dyDescent="0.25">
      <c r="A144" s="19"/>
      <c r="B144" s="19"/>
      <c r="C144" s="33"/>
      <c r="D144" s="33"/>
      <c r="E144" s="19"/>
      <c r="F144" s="19"/>
      <c r="G144" s="19"/>
      <c r="H144" s="19"/>
      <c r="I144" s="19"/>
      <c r="J144" s="19"/>
      <c r="K144" s="18"/>
      <c r="L144" s="13"/>
      <c r="M144" s="13"/>
      <c r="N144" s="19"/>
      <c r="O144" s="19"/>
      <c r="P144" s="13"/>
      <c r="Q144" s="26"/>
      <c r="R144" s="26"/>
    </row>
    <row r="145" spans="1:18" ht="125.25" customHeight="1" x14ac:dyDescent="0.25">
      <c r="A145" s="19"/>
      <c r="B145" s="19"/>
      <c r="C145" s="33"/>
      <c r="D145" s="33"/>
      <c r="E145" s="19"/>
      <c r="F145" s="19"/>
      <c r="G145" s="19"/>
      <c r="H145" s="19"/>
      <c r="I145" s="19"/>
      <c r="J145" s="19"/>
      <c r="K145" s="18"/>
      <c r="L145" s="13"/>
      <c r="M145" s="13"/>
      <c r="N145" s="19"/>
      <c r="O145" s="19"/>
      <c r="P145" s="13"/>
      <c r="Q145" s="26"/>
      <c r="R145" s="26"/>
    </row>
    <row r="146" spans="1:18" ht="125.25" customHeight="1" x14ac:dyDescent="0.25">
      <c r="A146" s="19"/>
      <c r="B146" s="19"/>
      <c r="C146" s="33"/>
      <c r="D146" s="33"/>
      <c r="E146" s="19"/>
      <c r="F146" s="19"/>
      <c r="G146" s="19"/>
      <c r="H146" s="19"/>
      <c r="I146" s="19"/>
      <c r="J146" s="19"/>
      <c r="K146" s="18"/>
      <c r="L146" s="13"/>
      <c r="M146" s="13"/>
      <c r="N146" s="19"/>
      <c r="O146" s="19"/>
      <c r="P146" s="13"/>
      <c r="Q146" s="26"/>
      <c r="R146" s="26"/>
    </row>
    <row r="147" spans="1:18" ht="125.25" customHeight="1" x14ac:dyDescent="0.25">
      <c r="A147" s="19"/>
      <c r="B147" s="19"/>
      <c r="C147" s="33"/>
      <c r="D147" s="33"/>
      <c r="E147" s="19"/>
      <c r="F147" s="19"/>
      <c r="G147" s="19"/>
      <c r="H147" s="19"/>
      <c r="I147" s="19"/>
      <c r="J147" s="19"/>
      <c r="K147" s="18"/>
      <c r="L147" s="13"/>
      <c r="M147" s="13"/>
      <c r="N147" s="19"/>
      <c r="O147" s="19"/>
      <c r="P147" s="13"/>
      <c r="Q147" s="26"/>
      <c r="R147" s="26"/>
    </row>
    <row r="148" spans="1:18" ht="125.25" customHeight="1" x14ac:dyDescent="0.25">
      <c r="A148" s="19"/>
      <c r="B148" s="19"/>
      <c r="C148" s="33"/>
      <c r="D148" s="33"/>
      <c r="E148" s="19"/>
      <c r="F148" s="19"/>
      <c r="G148" s="19"/>
      <c r="H148" s="19"/>
      <c r="I148" s="19"/>
      <c r="J148" s="19"/>
      <c r="K148" s="18"/>
      <c r="L148" s="13"/>
      <c r="M148" s="13"/>
      <c r="N148" s="19"/>
      <c r="O148" s="19"/>
      <c r="P148" s="13"/>
      <c r="Q148" s="26"/>
      <c r="R148" s="26"/>
    </row>
    <row r="149" spans="1:18" ht="125.25" customHeight="1" x14ac:dyDescent="0.25">
      <c r="A149" s="19"/>
      <c r="B149" s="19"/>
      <c r="C149" s="33"/>
      <c r="D149" s="33"/>
      <c r="E149" s="19"/>
      <c r="F149" s="19"/>
      <c r="G149" s="19"/>
      <c r="H149" s="19"/>
      <c r="I149" s="19"/>
      <c r="J149" s="19"/>
      <c r="K149" s="18"/>
      <c r="L149" s="13"/>
      <c r="M149" s="13"/>
      <c r="N149" s="19"/>
      <c r="O149" s="19"/>
      <c r="P149" s="13"/>
      <c r="Q149" s="26"/>
      <c r="R149" s="26"/>
    </row>
    <row r="150" spans="1:18" ht="125.25" customHeight="1" x14ac:dyDescent="0.25">
      <c r="A150" s="19"/>
      <c r="B150" s="19"/>
      <c r="C150" s="33"/>
      <c r="D150" s="33"/>
      <c r="E150" s="19"/>
      <c r="F150" s="19"/>
      <c r="G150" s="19"/>
      <c r="H150" s="19"/>
      <c r="I150" s="19"/>
      <c r="J150" s="19"/>
      <c r="K150" s="18"/>
      <c r="L150" s="13"/>
      <c r="M150" s="13"/>
      <c r="N150" s="19"/>
      <c r="O150" s="19"/>
      <c r="P150" s="13"/>
      <c r="Q150" s="26"/>
      <c r="R150" s="26"/>
    </row>
    <row r="151" spans="1:18" ht="125.25" customHeight="1" x14ac:dyDescent="0.25">
      <c r="A151" s="19"/>
      <c r="B151" s="19"/>
      <c r="C151" s="33"/>
      <c r="D151" s="33"/>
      <c r="E151" s="19"/>
      <c r="F151" s="19"/>
      <c r="G151" s="19"/>
      <c r="H151" s="19"/>
      <c r="I151" s="19"/>
      <c r="J151" s="19"/>
      <c r="K151" s="18"/>
      <c r="L151" s="13"/>
      <c r="M151" s="13"/>
      <c r="N151" s="19"/>
      <c r="O151" s="19"/>
      <c r="P151" s="13"/>
      <c r="Q151" s="26"/>
      <c r="R151" s="26"/>
    </row>
    <row r="152" spans="1:18" ht="125.25" customHeight="1" x14ac:dyDescent="0.25">
      <c r="A152" s="19"/>
      <c r="B152" s="19"/>
      <c r="C152" s="33"/>
      <c r="D152" s="33"/>
      <c r="E152" s="19"/>
      <c r="F152" s="19"/>
      <c r="G152" s="19"/>
      <c r="H152" s="19"/>
      <c r="I152" s="19"/>
      <c r="J152" s="19"/>
      <c r="K152" s="18"/>
      <c r="L152" s="13"/>
      <c r="M152" s="13"/>
      <c r="N152" s="19"/>
      <c r="O152" s="19"/>
      <c r="P152" s="13"/>
      <c r="Q152" s="26"/>
      <c r="R152" s="26"/>
    </row>
    <row r="153" spans="1:18" ht="125.25" customHeight="1" x14ac:dyDescent="0.25">
      <c r="A153" s="19"/>
      <c r="B153" s="19"/>
      <c r="C153" s="33"/>
      <c r="D153" s="33"/>
      <c r="E153" s="19"/>
      <c r="F153" s="19"/>
      <c r="G153" s="19"/>
      <c r="H153" s="19"/>
      <c r="I153" s="19"/>
      <c r="J153" s="19"/>
      <c r="K153" s="18"/>
      <c r="L153" s="13"/>
      <c r="M153" s="13"/>
      <c r="N153" s="19"/>
      <c r="O153" s="19"/>
      <c r="P153" s="13"/>
      <c r="Q153" s="26"/>
      <c r="R153" s="26"/>
    </row>
    <row r="154" spans="1:18" ht="125.25" customHeight="1" x14ac:dyDescent="0.25">
      <c r="A154" s="19"/>
      <c r="B154" s="19"/>
      <c r="C154" s="33"/>
      <c r="D154" s="33"/>
      <c r="E154" s="19"/>
      <c r="F154" s="19"/>
      <c r="G154" s="19"/>
      <c r="H154" s="19"/>
      <c r="I154" s="19"/>
      <c r="J154" s="19"/>
      <c r="K154" s="18"/>
      <c r="L154" s="13"/>
      <c r="M154" s="13"/>
      <c r="N154" s="19"/>
      <c r="O154" s="19"/>
      <c r="P154" s="13"/>
      <c r="Q154" s="26"/>
      <c r="R154" s="26"/>
    </row>
    <row r="155" spans="1:18" ht="125.25" customHeight="1" x14ac:dyDescent="0.25">
      <c r="A155" s="19"/>
      <c r="B155" s="19"/>
      <c r="C155" s="33"/>
      <c r="D155" s="33"/>
      <c r="E155" s="19"/>
      <c r="F155" s="19"/>
      <c r="G155" s="19"/>
      <c r="H155" s="19"/>
      <c r="I155" s="19"/>
      <c r="J155" s="19"/>
      <c r="K155" s="18"/>
      <c r="L155" s="13"/>
      <c r="M155" s="13"/>
      <c r="N155" s="19"/>
      <c r="O155" s="19"/>
      <c r="P155" s="13"/>
      <c r="Q155" s="26"/>
      <c r="R155" s="26"/>
    </row>
    <row r="156" spans="1:18" ht="125.25" customHeight="1" x14ac:dyDescent="0.25">
      <c r="A156" s="19"/>
      <c r="B156" s="19"/>
      <c r="C156" s="33"/>
      <c r="D156" s="33"/>
      <c r="E156" s="19"/>
      <c r="F156" s="19"/>
      <c r="G156" s="19"/>
      <c r="H156" s="19"/>
      <c r="I156" s="19"/>
      <c r="J156" s="19"/>
      <c r="K156" s="18"/>
      <c r="L156" s="13"/>
      <c r="M156" s="13"/>
      <c r="N156" s="19"/>
      <c r="O156" s="19"/>
      <c r="P156" s="13"/>
      <c r="Q156" s="26"/>
      <c r="R156" s="26"/>
    </row>
    <row r="157" spans="1:18" ht="125.25" customHeight="1" x14ac:dyDescent="0.25">
      <c r="A157" s="19"/>
      <c r="B157" s="19"/>
      <c r="C157" s="33"/>
      <c r="D157" s="33"/>
      <c r="E157" s="19"/>
      <c r="F157" s="19"/>
      <c r="G157" s="19"/>
      <c r="H157" s="19"/>
      <c r="I157" s="19"/>
      <c r="J157" s="19"/>
      <c r="K157" s="18"/>
      <c r="L157" s="13"/>
      <c r="M157" s="13"/>
      <c r="N157" s="19"/>
      <c r="O157" s="19"/>
      <c r="P157" s="13"/>
      <c r="Q157" s="26"/>
      <c r="R157" s="26"/>
    </row>
    <row r="158" spans="1:18" ht="125.25" customHeight="1" x14ac:dyDescent="0.25">
      <c r="A158" s="19"/>
      <c r="B158" s="19"/>
      <c r="C158" s="33"/>
      <c r="D158" s="33"/>
      <c r="E158" s="19"/>
      <c r="F158" s="19"/>
      <c r="G158" s="19"/>
      <c r="H158" s="19"/>
      <c r="I158" s="19"/>
      <c r="J158" s="19"/>
      <c r="K158" s="18"/>
      <c r="L158" s="13"/>
      <c r="M158" s="13"/>
      <c r="N158" s="19"/>
      <c r="O158" s="19"/>
      <c r="P158" s="13"/>
      <c r="Q158" s="26"/>
      <c r="R158" s="26"/>
    </row>
    <row r="159" spans="1:18" ht="125.25" customHeight="1" x14ac:dyDescent="0.25">
      <c r="A159" s="19"/>
      <c r="B159" s="19"/>
      <c r="C159" s="33"/>
      <c r="D159" s="33"/>
      <c r="E159" s="19"/>
      <c r="F159" s="19"/>
      <c r="G159" s="19"/>
      <c r="H159" s="19"/>
      <c r="I159" s="19"/>
      <c r="J159" s="19"/>
      <c r="K159" s="18"/>
      <c r="L159" s="13"/>
      <c r="M159" s="13"/>
      <c r="N159" s="19"/>
      <c r="O159" s="19"/>
      <c r="P159" s="13"/>
      <c r="Q159" s="26"/>
      <c r="R159" s="26"/>
    </row>
    <row r="160" spans="1:18" ht="125.25" customHeight="1" x14ac:dyDescent="0.25">
      <c r="A160" s="19"/>
      <c r="B160" s="19"/>
      <c r="C160" s="33"/>
      <c r="D160" s="33"/>
      <c r="E160" s="19"/>
      <c r="F160" s="19"/>
      <c r="G160" s="19"/>
      <c r="H160" s="19"/>
      <c r="I160" s="19"/>
      <c r="J160" s="19"/>
      <c r="K160" s="18"/>
      <c r="L160" s="13"/>
      <c r="M160" s="13"/>
      <c r="N160" s="19"/>
      <c r="O160" s="19"/>
      <c r="P160" s="13"/>
      <c r="Q160" s="26"/>
      <c r="R160" s="26"/>
    </row>
    <row r="161" spans="1:18" ht="125.25" customHeight="1" x14ac:dyDescent="0.25">
      <c r="A161" s="19"/>
      <c r="B161" s="19"/>
      <c r="C161" s="33"/>
      <c r="D161" s="33"/>
      <c r="E161" s="19"/>
      <c r="F161" s="19"/>
      <c r="G161" s="19"/>
      <c r="H161" s="19"/>
      <c r="I161" s="19"/>
      <c r="J161" s="19"/>
      <c r="K161" s="18"/>
      <c r="L161" s="13"/>
      <c r="M161" s="13"/>
      <c r="N161" s="19"/>
      <c r="O161" s="19"/>
      <c r="P161" s="13"/>
      <c r="Q161" s="26"/>
      <c r="R161" s="26"/>
    </row>
    <row r="162" spans="1:18" ht="125.25" customHeight="1" x14ac:dyDescent="0.25">
      <c r="A162" s="19"/>
      <c r="B162" s="19"/>
      <c r="C162" s="33"/>
      <c r="D162" s="33"/>
      <c r="E162" s="19"/>
      <c r="F162" s="19"/>
      <c r="G162" s="19"/>
      <c r="H162" s="19"/>
      <c r="I162" s="19"/>
      <c r="J162" s="19"/>
      <c r="K162" s="18"/>
      <c r="L162" s="13"/>
      <c r="M162" s="13"/>
      <c r="N162" s="19"/>
      <c r="O162" s="19"/>
      <c r="P162" s="13"/>
      <c r="Q162" s="26"/>
      <c r="R162" s="26"/>
    </row>
    <row r="163" spans="1:18" ht="125.25" customHeight="1" x14ac:dyDescent="0.25">
      <c r="A163" s="19"/>
      <c r="B163" s="19"/>
      <c r="C163" s="33"/>
      <c r="D163" s="33"/>
      <c r="E163" s="19"/>
      <c r="F163" s="19"/>
      <c r="G163" s="19"/>
      <c r="H163" s="19"/>
      <c r="I163" s="19"/>
      <c r="J163" s="19"/>
      <c r="K163" s="18"/>
      <c r="L163" s="13"/>
      <c r="M163" s="13"/>
      <c r="N163" s="19"/>
      <c r="O163" s="19"/>
      <c r="P163" s="13"/>
      <c r="Q163" s="26"/>
      <c r="R163" s="26"/>
    </row>
    <row r="164" spans="1:18" ht="125.25" customHeight="1" x14ac:dyDescent="0.25">
      <c r="A164" s="19"/>
      <c r="B164" s="19"/>
      <c r="C164" s="33"/>
      <c r="D164" s="33"/>
      <c r="E164" s="19"/>
      <c r="F164" s="19"/>
      <c r="G164" s="19"/>
      <c r="H164" s="19"/>
      <c r="I164" s="19"/>
      <c r="J164" s="19"/>
      <c r="K164" s="18"/>
      <c r="L164" s="13"/>
      <c r="M164" s="13"/>
      <c r="N164" s="19"/>
      <c r="O164" s="19"/>
      <c r="P164" s="13"/>
      <c r="Q164" s="26"/>
      <c r="R164" s="26"/>
    </row>
    <row r="165" spans="1:18" ht="125.25" customHeight="1" x14ac:dyDescent="0.25">
      <c r="A165" s="19"/>
      <c r="B165" s="19"/>
      <c r="C165" s="33"/>
      <c r="D165" s="33"/>
      <c r="E165" s="19"/>
      <c r="F165" s="19"/>
      <c r="G165" s="19"/>
      <c r="H165" s="19"/>
      <c r="I165" s="19"/>
      <c r="J165" s="19"/>
      <c r="K165" s="18"/>
      <c r="L165" s="13"/>
      <c r="M165" s="13"/>
      <c r="N165" s="19"/>
      <c r="O165" s="19"/>
      <c r="P165" s="13"/>
      <c r="Q165" s="26"/>
      <c r="R165" s="26"/>
    </row>
    <row r="166" spans="1:18" ht="125.25" customHeight="1" x14ac:dyDescent="0.25">
      <c r="A166" s="19"/>
      <c r="B166" s="19"/>
      <c r="C166" s="33"/>
      <c r="D166" s="33"/>
      <c r="E166" s="19"/>
      <c r="F166" s="19"/>
      <c r="G166" s="19"/>
      <c r="H166" s="19"/>
      <c r="I166" s="19"/>
      <c r="J166" s="19"/>
      <c r="K166" s="18"/>
      <c r="L166" s="13"/>
      <c r="M166" s="13"/>
      <c r="N166" s="19"/>
      <c r="O166" s="19"/>
      <c r="P166" s="13"/>
      <c r="Q166" s="26"/>
      <c r="R166" s="26"/>
    </row>
    <row r="167" spans="1:18" ht="125.25" customHeight="1" x14ac:dyDescent="0.25">
      <c r="A167" s="19"/>
      <c r="B167" s="19"/>
      <c r="C167" s="33"/>
      <c r="D167" s="33"/>
      <c r="E167" s="19"/>
      <c r="F167" s="19"/>
      <c r="G167" s="19"/>
      <c r="H167" s="19"/>
      <c r="I167" s="19"/>
      <c r="J167" s="19"/>
      <c r="K167" s="18"/>
      <c r="L167" s="13"/>
      <c r="M167" s="13"/>
      <c r="N167" s="19"/>
      <c r="O167" s="19"/>
      <c r="P167" s="13"/>
      <c r="Q167" s="26"/>
      <c r="R167" s="26"/>
    </row>
    <row r="168" spans="1:18" ht="125.25" customHeight="1" x14ac:dyDescent="0.25">
      <c r="A168" s="19"/>
      <c r="B168" s="19"/>
      <c r="C168" s="33"/>
      <c r="D168" s="33"/>
      <c r="E168" s="19"/>
      <c r="F168" s="19"/>
      <c r="G168" s="19"/>
      <c r="H168" s="19"/>
      <c r="I168" s="19"/>
      <c r="J168" s="19"/>
      <c r="K168" s="18"/>
      <c r="L168" s="13"/>
      <c r="M168" s="13"/>
      <c r="N168" s="19"/>
      <c r="O168" s="19"/>
      <c r="P168" s="13"/>
      <c r="Q168" s="26"/>
      <c r="R168" s="26"/>
    </row>
    <row r="169" spans="1:18" ht="125.25" customHeight="1" x14ac:dyDescent="0.25">
      <c r="A169" s="19"/>
      <c r="B169" s="19"/>
      <c r="C169" s="33"/>
      <c r="D169" s="33"/>
      <c r="E169" s="19"/>
      <c r="F169" s="19"/>
      <c r="G169" s="19"/>
      <c r="H169" s="19"/>
      <c r="I169" s="19"/>
      <c r="J169" s="19"/>
      <c r="K169" s="18"/>
      <c r="L169" s="13"/>
      <c r="M169" s="13"/>
      <c r="N169" s="19"/>
      <c r="O169" s="19"/>
      <c r="P169" s="13"/>
      <c r="Q169" s="26"/>
      <c r="R169" s="26"/>
    </row>
    <row r="170" spans="1:18" ht="125.25" customHeight="1" x14ac:dyDescent="0.25">
      <c r="A170" s="19"/>
      <c r="B170" s="19"/>
      <c r="C170" s="33"/>
      <c r="D170" s="33"/>
      <c r="E170" s="19"/>
      <c r="F170" s="19"/>
      <c r="G170" s="19"/>
      <c r="H170" s="19"/>
      <c r="I170" s="19"/>
      <c r="J170" s="19"/>
      <c r="K170" s="18"/>
      <c r="L170" s="13"/>
      <c r="M170" s="13"/>
      <c r="N170" s="19"/>
      <c r="O170" s="19"/>
      <c r="P170" s="13"/>
      <c r="Q170" s="26"/>
      <c r="R170" s="26"/>
    </row>
    <row r="171" spans="1:18" ht="125.25" customHeight="1" x14ac:dyDescent="0.25">
      <c r="A171" s="19"/>
      <c r="B171" s="19"/>
      <c r="C171" s="33"/>
      <c r="D171" s="33"/>
      <c r="E171" s="19"/>
      <c r="F171" s="19"/>
      <c r="G171" s="19"/>
      <c r="H171" s="19"/>
      <c r="I171" s="19"/>
      <c r="J171" s="19"/>
      <c r="K171" s="18"/>
      <c r="L171" s="13"/>
      <c r="M171" s="13"/>
      <c r="N171" s="19"/>
      <c r="O171" s="19"/>
      <c r="P171" s="13"/>
      <c r="Q171" s="26"/>
      <c r="R171" s="26"/>
    </row>
    <row r="172" spans="1:18" ht="125.25" customHeight="1" x14ac:dyDescent="0.25">
      <c r="A172" s="19"/>
      <c r="B172" s="19"/>
      <c r="C172" s="33"/>
      <c r="D172" s="33"/>
      <c r="E172" s="19"/>
      <c r="F172" s="19"/>
      <c r="G172" s="19"/>
      <c r="H172" s="19"/>
      <c r="I172" s="19"/>
      <c r="J172" s="19"/>
      <c r="K172" s="18"/>
      <c r="L172" s="13"/>
      <c r="M172" s="13"/>
      <c r="N172" s="19"/>
      <c r="O172" s="19"/>
      <c r="P172" s="13"/>
      <c r="Q172" s="26"/>
      <c r="R172" s="26"/>
    </row>
    <row r="173" spans="1:18" ht="125.25" customHeight="1" x14ac:dyDescent="0.25">
      <c r="A173" s="19"/>
      <c r="B173" s="19"/>
      <c r="C173" s="33"/>
      <c r="D173" s="33"/>
      <c r="E173" s="19"/>
      <c r="F173" s="19"/>
      <c r="G173" s="19"/>
      <c r="H173" s="19"/>
      <c r="I173" s="19"/>
      <c r="J173" s="19"/>
      <c r="K173" s="18"/>
      <c r="L173" s="13"/>
      <c r="M173" s="13"/>
      <c r="N173" s="19"/>
      <c r="O173" s="19"/>
      <c r="P173" s="13"/>
      <c r="Q173" s="26"/>
      <c r="R173" s="26"/>
    </row>
    <row r="174" spans="1:18" ht="125.25" customHeight="1" x14ac:dyDescent="0.25">
      <c r="A174" s="19"/>
      <c r="B174" s="19"/>
      <c r="C174" s="33"/>
      <c r="D174" s="33"/>
      <c r="E174" s="19"/>
      <c r="F174" s="19"/>
      <c r="G174" s="19"/>
      <c r="H174" s="19"/>
      <c r="I174" s="19"/>
      <c r="J174" s="19"/>
      <c r="K174" s="18"/>
      <c r="L174" s="13"/>
      <c r="M174" s="13"/>
      <c r="N174" s="19"/>
      <c r="O174" s="19"/>
      <c r="P174" s="13"/>
      <c r="Q174" s="26"/>
      <c r="R174" s="26"/>
    </row>
    <row r="175" spans="1:18" ht="125.25" customHeight="1" x14ac:dyDescent="0.25">
      <c r="A175" s="19"/>
      <c r="B175" s="19"/>
      <c r="C175" s="33"/>
      <c r="D175" s="33"/>
      <c r="E175" s="19"/>
      <c r="F175" s="19"/>
      <c r="G175" s="19"/>
      <c r="H175" s="19"/>
      <c r="I175" s="19"/>
      <c r="J175" s="19"/>
      <c r="K175" s="18"/>
      <c r="L175" s="13"/>
      <c r="M175" s="13"/>
      <c r="N175" s="19"/>
      <c r="O175" s="19"/>
      <c r="P175" s="13"/>
      <c r="Q175" s="26"/>
      <c r="R175" s="26"/>
    </row>
    <row r="176" spans="1:18" ht="125.25" customHeight="1" x14ac:dyDescent="0.25">
      <c r="A176" s="19"/>
      <c r="B176" s="19"/>
      <c r="C176" s="33"/>
      <c r="D176" s="33"/>
      <c r="E176" s="19"/>
      <c r="F176" s="19"/>
      <c r="G176" s="19"/>
      <c r="H176" s="19"/>
      <c r="I176" s="19"/>
      <c r="J176" s="19"/>
      <c r="K176" s="18"/>
      <c r="L176" s="13"/>
      <c r="M176" s="13"/>
      <c r="N176" s="19"/>
      <c r="O176" s="19"/>
      <c r="P176" s="13"/>
      <c r="Q176" s="26"/>
      <c r="R176" s="26"/>
    </row>
    <row r="177" spans="1:18" ht="125.25" customHeight="1" x14ac:dyDescent="0.25">
      <c r="A177" s="19"/>
      <c r="B177" s="19"/>
      <c r="C177" s="33"/>
      <c r="D177" s="33"/>
      <c r="E177" s="19"/>
      <c r="F177" s="19"/>
      <c r="G177" s="19"/>
      <c r="H177" s="19"/>
      <c r="I177" s="19"/>
      <c r="J177" s="19"/>
      <c r="K177" s="18"/>
      <c r="L177" s="13"/>
      <c r="M177" s="13"/>
      <c r="N177" s="19"/>
      <c r="O177" s="19"/>
      <c r="P177" s="13"/>
      <c r="Q177" s="26"/>
      <c r="R177" s="26"/>
    </row>
    <row r="178" spans="1:18" ht="125.25" customHeight="1" x14ac:dyDescent="0.25">
      <c r="A178" s="19"/>
      <c r="B178" s="19"/>
      <c r="C178" s="33"/>
      <c r="D178" s="33"/>
      <c r="E178" s="19"/>
      <c r="F178" s="19"/>
      <c r="G178" s="19"/>
      <c r="H178" s="19"/>
      <c r="I178" s="19"/>
      <c r="J178" s="19"/>
      <c r="K178" s="18"/>
      <c r="L178" s="13"/>
      <c r="M178" s="13"/>
      <c r="N178" s="19"/>
      <c r="O178" s="19"/>
      <c r="P178" s="13"/>
      <c r="Q178" s="26"/>
      <c r="R178" s="26"/>
    </row>
    <row r="179" spans="1:18" ht="125.25" customHeight="1" x14ac:dyDescent="0.25">
      <c r="A179" s="19"/>
      <c r="B179" s="19"/>
      <c r="C179" s="33"/>
      <c r="D179" s="33"/>
      <c r="E179" s="19"/>
      <c r="F179" s="19"/>
      <c r="G179" s="19"/>
      <c r="H179" s="19"/>
      <c r="I179" s="19"/>
      <c r="J179" s="19"/>
      <c r="K179" s="18"/>
      <c r="L179" s="13"/>
      <c r="M179" s="13"/>
      <c r="N179" s="19"/>
      <c r="O179" s="19"/>
      <c r="P179" s="13"/>
      <c r="Q179" s="26"/>
      <c r="R179" s="26"/>
    </row>
    <row r="180" spans="1:18" ht="125.25" customHeight="1" x14ac:dyDescent="0.25">
      <c r="A180" s="19"/>
      <c r="B180" s="19"/>
      <c r="C180" s="33"/>
      <c r="D180" s="33"/>
      <c r="E180" s="19"/>
      <c r="F180" s="19"/>
      <c r="G180" s="19"/>
      <c r="H180" s="19"/>
      <c r="I180" s="19"/>
      <c r="J180" s="19"/>
      <c r="K180" s="18"/>
      <c r="L180" s="13"/>
      <c r="M180" s="13"/>
      <c r="N180" s="19"/>
      <c r="O180" s="19"/>
      <c r="P180" s="13"/>
      <c r="Q180" s="26"/>
      <c r="R180" s="26"/>
    </row>
    <row r="181" spans="1:18" ht="125.25" customHeight="1" x14ac:dyDescent="0.25">
      <c r="A181" s="19"/>
      <c r="B181" s="19"/>
      <c r="C181" s="33"/>
      <c r="D181" s="33"/>
      <c r="E181" s="19"/>
      <c r="F181" s="19"/>
      <c r="G181" s="19"/>
      <c r="H181" s="19"/>
      <c r="I181" s="19"/>
      <c r="J181" s="19"/>
      <c r="K181" s="18"/>
      <c r="L181" s="13"/>
      <c r="M181" s="13"/>
      <c r="N181" s="19"/>
      <c r="O181" s="19"/>
      <c r="P181" s="13"/>
      <c r="Q181" s="26"/>
      <c r="R181" s="26"/>
    </row>
    <row r="182" spans="1:18" ht="125.25" customHeight="1" x14ac:dyDescent="0.25">
      <c r="A182" s="19"/>
      <c r="B182" s="19"/>
      <c r="C182" s="33"/>
      <c r="D182" s="33"/>
      <c r="E182" s="19"/>
      <c r="F182" s="19"/>
      <c r="G182" s="19"/>
      <c r="H182" s="19"/>
      <c r="I182" s="19"/>
      <c r="J182" s="19"/>
      <c r="K182" s="18"/>
      <c r="L182" s="13"/>
      <c r="M182" s="13"/>
      <c r="N182" s="19"/>
      <c r="O182" s="19"/>
      <c r="P182" s="13"/>
      <c r="Q182" s="26"/>
      <c r="R182" s="26"/>
    </row>
    <row r="183" spans="1:18" ht="125.25" customHeight="1" x14ac:dyDescent="0.25">
      <c r="A183" s="19"/>
      <c r="B183" s="19"/>
      <c r="C183" s="33"/>
      <c r="D183" s="33"/>
      <c r="E183" s="19"/>
      <c r="F183" s="19"/>
      <c r="G183" s="19"/>
      <c r="H183" s="19"/>
      <c r="I183" s="19"/>
      <c r="J183" s="19"/>
      <c r="K183" s="18"/>
      <c r="L183" s="13"/>
      <c r="M183" s="13"/>
      <c r="N183" s="19"/>
      <c r="O183" s="19"/>
      <c r="P183" s="13"/>
      <c r="Q183" s="26"/>
      <c r="R183" s="26"/>
    </row>
    <row r="184" spans="1:18" ht="125.25" customHeight="1" x14ac:dyDescent="0.25">
      <c r="A184" s="19"/>
      <c r="B184" s="19"/>
      <c r="C184" s="33"/>
      <c r="D184" s="33"/>
      <c r="E184" s="19"/>
      <c r="F184" s="19"/>
      <c r="G184" s="19"/>
      <c r="H184" s="19"/>
      <c r="I184" s="19"/>
      <c r="J184" s="19"/>
      <c r="K184" s="18"/>
      <c r="L184" s="13"/>
      <c r="M184" s="13"/>
      <c r="N184" s="19"/>
      <c r="O184" s="19"/>
      <c r="P184" s="13"/>
      <c r="Q184" s="26"/>
      <c r="R184" s="26"/>
    </row>
    <row r="185" spans="1:18" ht="125.25" customHeight="1" x14ac:dyDescent="0.25">
      <c r="A185" s="19"/>
      <c r="B185" s="19"/>
      <c r="C185" s="33"/>
      <c r="D185" s="33"/>
      <c r="E185" s="19"/>
      <c r="F185" s="19"/>
      <c r="G185" s="19"/>
      <c r="H185" s="19"/>
      <c r="I185" s="19"/>
      <c r="J185" s="19"/>
      <c r="K185" s="18"/>
      <c r="L185" s="13"/>
      <c r="M185" s="13"/>
      <c r="N185" s="19"/>
      <c r="O185" s="19"/>
      <c r="P185" s="13"/>
      <c r="Q185" s="26"/>
      <c r="R185" s="26"/>
    </row>
    <row r="186" spans="1:18" ht="125.25" customHeight="1" x14ac:dyDescent="0.25">
      <c r="A186" s="19"/>
      <c r="B186" s="19"/>
      <c r="C186" s="33"/>
      <c r="D186" s="33"/>
      <c r="E186" s="19"/>
      <c r="F186" s="19"/>
      <c r="G186" s="19"/>
      <c r="H186" s="19"/>
      <c r="I186" s="19"/>
      <c r="J186" s="19"/>
      <c r="K186" s="18"/>
      <c r="L186" s="13"/>
      <c r="M186" s="13"/>
      <c r="N186" s="19"/>
      <c r="O186" s="19"/>
      <c r="P186" s="13"/>
      <c r="Q186" s="26"/>
      <c r="R186" s="26"/>
    </row>
    <row r="187" spans="1:18" ht="125.25" customHeight="1" x14ac:dyDescent="0.25">
      <c r="A187" s="19"/>
      <c r="B187" s="19"/>
      <c r="C187" s="33"/>
      <c r="D187" s="33"/>
      <c r="E187" s="19"/>
      <c r="F187" s="19"/>
      <c r="G187" s="19"/>
      <c r="H187" s="19"/>
      <c r="I187" s="19"/>
      <c r="J187" s="19"/>
      <c r="K187" s="18"/>
      <c r="L187" s="13"/>
      <c r="M187" s="13"/>
      <c r="N187" s="19"/>
      <c r="O187" s="19"/>
      <c r="P187" s="13"/>
      <c r="Q187" s="26"/>
      <c r="R187" s="26"/>
    </row>
    <row r="188" spans="1:18" ht="125.25" customHeight="1" x14ac:dyDescent="0.25">
      <c r="A188" s="19"/>
      <c r="B188" s="19"/>
      <c r="C188" s="33"/>
      <c r="D188" s="33"/>
      <c r="E188" s="19"/>
      <c r="F188" s="19"/>
      <c r="G188" s="19"/>
      <c r="H188" s="19"/>
      <c r="I188" s="19"/>
      <c r="J188" s="19"/>
      <c r="K188" s="18"/>
      <c r="L188" s="13"/>
      <c r="M188" s="13"/>
      <c r="N188" s="19"/>
      <c r="O188" s="19"/>
      <c r="P188" s="13"/>
      <c r="Q188" s="26"/>
      <c r="R188" s="26"/>
    </row>
    <row r="189" spans="1:18" ht="125.25" customHeight="1" x14ac:dyDescent="0.25">
      <c r="A189" s="19"/>
      <c r="B189" s="19"/>
      <c r="C189" s="33"/>
      <c r="D189" s="33"/>
      <c r="E189" s="19"/>
      <c r="F189" s="19"/>
      <c r="G189" s="19"/>
      <c r="H189" s="19"/>
      <c r="I189" s="19"/>
      <c r="J189" s="19"/>
      <c r="K189" s="18"/>
      <c r="L189" s="13"/>
      <c r="M189" s="13"/>
      <c r="N189" s="19"/>
      <c r="O189" s="19"/>
      <c r="P189" s="13"/>
      <c r="Q189" s="26"/>
      <c r="R189" s="26"/>
    </row>
    <row r="190" spans="1:18" ht="125.25" customHeight="1" x14ac:dyDescent="0.25">
      <c r="A190" s="19"/>
      <c r="B190" s="19"/>
      <c r="C190" s="33"/>
      <c r="D190" s="33"/>
      <c r="E190" s="19"/>
      <c r="F190" s="19"/>
      <c r="G190" s="19"/>
      <c r="H190" s="19"/>
      <c r="I190" s="19"/>
      <c r="J190" s="19"/>
      <c r="K190" s="18"/>
      <c r="L190" s="13"/>
      <c r="M190" s="13"/>
      <c r="N190" s="19"/>
      <c r="O190" s="19"/>
      <c r="P190" s="13"/>
      <c r="Q190" s="26"/>
      <c r="R190" s="26"/>
    </row>
    <row r="191" spans="1:18" ht="125.25" customHeight="1" x14ac:dyDescent="0.25">
      <c r="A191" s="19"/>
      <c r="B191" s="19"/>
      <c r="C191" s="33"/>
      <c r="D191" s="33"/>
      <c r="E191" s="19"/>
      <c r="F191" s="19"/>
      <c r="G191" s="19"/>
      <c r="H191" s="19"/>
      <c r="I191" s="19"/>
      <c r="J191" s="19"/>
      <c r="K191" s="18"/>
      <c r="L191" s="13"/>
      <c r="M191" s="13"/>
      <c r="N191" s="19"/>
      <c r="O191" s="19"/>
      <c r="P191" s="13"/>
      <c r="Q191" s="26"/>
      <c r="R191" s="26"/>
    </row>
    <row r="192" spans="1:18" ht="125.25" customHeight="1" x14ac:dyDescent="0.25">
      <c r="A192" s="19"/>
      <c r="B192" s="19"/>
      <c r="C192" s="33"/>
      <c r="D192" s="33"/>
      <c r="E192" s="19"/>
      <c r="F192" s="19"/>
      <c r="G192" s="19"/>
      <c r="H192" s="19"/>
      <c r="I192" s="19"/>
      <c r="J192" s="19"/>
      <c r="K192" s="18"/>
      <c r="L192" s="13"/>
      <c r="M192" s="13"/>
      <c r="N192" s="19"/>
      <c r="O192" s="19"/>
      <c r="P192" s="13"/>
      <c r="Q192" s="26"/>
      <c r="R192" s="26"/>
    </row>
    <row r="193" spans="1:18" ht="125.25" customHeight="1" x14ac:dyDescent="0.25">
      <c r="A193" s="19"/>
      <c r="B193" s="19"/>
      <c r="C193" s="33"/>
      <c r="D193" s="33"/>
      <c r="E193" s="19"/>
      <c r="F193" s="19"/>
      <c r="G193" s="19"/>
      <c r="H193" s="19"/>
      <c r="I193" s="19"/>
      <c r="J193" s="19"/>
      <c r="K193" s="18"/>
      <c r="L193" s="13"/>
      <c r="M193" s="13"/>
      <c r="N193" s="19"/>
      <c r="O193" s="19"/>
      <c r="P193" s="13"/>
      <c r="Q193" s="26"/>
      <c r="R193" s="26"/>
    </row>
    <row r="194" spans="1:18" ht="125.25" customHeight="1" x14ac:dyDescent="0.25">
      <c r="A194" s="19"/>
      <c r="B194" s="19"/>
      <c r="C194" s="33"/>
      <c r="D194" s="33"/>
      <c r="E194" s="19"/>
      <c r="F194" s="19"/>
      <c r="G194" s="19"/>
      <c r="H194" s="19"/>
      <c r="I194" s="19"/>
      <c r="J194" s="19"/>
      <c r="K194" s="18"/>
      <c r="L194" s="13"/>
      <c r="M194" s="13"/>
      <c r="N194" s="19"/>
      <c r="O194" s="19"/>
      <c r="P194" s="13"/>
      <c r="Q194" s="26"/>
      <c r="R194" s="26"/>
    </row>
    <row r="195" spans="1:18" ht="125.25" customHeight="1" x14ac:dyDescent="0.25">
      <c r="A195" s="19"/>
      <c r="B195" s="19"/>
      <c r="C195" s="33"/>
      <c r="D195" s="33"/>
      <c r="E195" s="19"/>
      <c r="F195" s="19"/>
      <c r="G195" s="19"/>
      <c r="H195" s="19"/>
      <c r="I195" s="19"/>
      <c r="J195" s="19"/>
      <c r="K195" s="18"/>
      <c r="L195" s="13"/>
      <c r="M195" s="13"/>
      <c r="N195" s="19"/>
      <c r="O195" s="19"/>
      <c r="P195" s="13"/>
      <c r="Q195" s="26"/>
      <c r="R195" s="26"/>
    </row>
    <row r="196" spans="1:18" ht="125.25" customHeight="1" x14ac:dyDescent="0.25">
      <c r="A196" s="19"/>
      <c r="B196" s="19"/>
      <c r="C196" s="33"/>
      <c r="D196" s="33"/>
      <c r="E196" s="19"/>
      <c r="F196" s="19"/>
      <c r="G196" s="19"/>
      <c r="H196" s="19"/>
      <c r="I196" s="19"/>
      <c r="J196" s="19"/>
      <c r="K196" s="18"/>
      <c r="L196" s="13"/>
      <c r="M196" s="13"/>
      <c r="N196" s="19"/>
      <c r="O196" s="19"/>
      <c r="P196" s="13"/>
      <c r="Q196" s="26"/>
      <c r="R196" s="26"/>
    </row>
    <row r="197" spans="1:18" ht="125.25" customHeight="1" x14ac:dyDescent="0.25">
      <c r="A197" s="19"/>
      <c r="B197" s="19"/>
      <c r="C197" s="33"/>
      <c r="D197" s="33"/>
      <c r="E197" s="19"/>
      <c r="F197" s="19"/>
      <c r="G197" s="19"/>
      <c r="H197" s="19"/>
      <c r="I197" s="19"/>
      <c r="J197" s="19"/>
      <c r="K197" s="18"/>
      <c r="L197" s="13"/>
      <c r="M197" s="13"/>
      <c r="N197" s="19"/>
      <c r="O197" s="19"/>
      <c r="P197" s="13"/>
      <c r="Q197" s="26"/>
      <c r="R197" s="26"/>
    </row>
    <row r="198" spans="1:18" ht="125.25" customHeight="1" x14ac:dyDescent="0.25">
      <c r="A198" s="19"/>
      <c r="B198" s="19"/>
      <c r="C198" s="33"/>
      <c r="D198" s="33"/>
      <c r="E198" s="19"/>
      <c r="F198" s="19"/>
      <c r="G198" s="19"/>
      <c r="H198" s="19"/>
      <c r="I198" s="19"/>
      <c r="J198" s="19"/>
      <c r="K198" s="18"/>
      <c r="L198" s="13"/>
      <c r="M198" s="13"/>
      <c r="N198" s="19"/>
      <c r="O198" s="19"/>
      <c r="P198" s="13"/>
      <c r="Q198" s="26"/>
      <c r="R198" s="26"/>
    </row>
    <row r="199" spans="1:18" ht="125.25" customHeight="1" x14ac:dyDescent="0.25">
      <c r="A199" s="19"/>
      <c r="B199" s="19"/>
      <c r="C199" s="33"/>
      <c r="D199" s="33"/>
      <c r="E199" s="19"/>
      <c r="F199" s="19"/>
      <c r="G199" s="19"/>
      <c r="H199" s="19"/>
      <c r="I199" s="19"/>
      <c r="J199" s="19"/>
      <c r="K199" s="18"/>
      <c r="L199" s="13"/>
      <c r="M199" s="13"/>
      <c r="N199" s="19"/>
      <c r="O199" s="19"/>
      <c r="P199" s="13"/>
      <c r="Q199" s="26"/>
      <c r="R199" s="26"/>
    </row>
    <row r="200" spans="1:18" ht="125.25" customHeight="1" x14ac:dyDescent="0.25">
      <c r="A200" s="19"/>
      <c r="B200" s="19"/>
      <c r="C200" s="33"/>
      <c r="D200" s="33"/>
      <c r="E200" s="19"/>
      <c r="F200" s="19"/>
      <c r="G200" s="19"/>
      <c r="H200" s="19"/>
      <c r="I200" s="19"/>
      <c r="J200" s="19"/>
      <c r="K200" s="18"/>
      <c r="L200" s="13"/>
      <c r="M200" s="13"/>
      <c r="N200" s="19"/>
      <c r="O200" s="19"/>
      <c r="P200" s="13"/>
      <c r="Q200" s="26"/>
      <c r="R200" s="26"/>
    </row>
    <row r="201" spans="1:18" ht="125.25" customHeight="1" x14ac:dyDescent="0.25">
      <c r="A201" s="19"/>
      <c r="B201" s="19"/>
      <c r="C201" s="33"/>
      <c r="D201" s="33"/>
      <c r="E201" s="19"/>
      <c r="F201" s="19"/>
      <c r="G201" s="19"/>
      <c r="H201" s="19"/>
      <c r="I201" s="19"/>
      <c r="J201" s="19"/>
      <c r="K201" s="18"/>
      <c r="L201" s="13"/>
      <c r="M201" s="13"/>
      <c r="N201" s="19"/>
      <c r="O201" s="19"/>
      <c r="P201" s="13"/>
      <c r="Q201" s="26"/>
      <c r="R201" s="26"/>
    </row>
    <row r="202" spans="1:18" ht="125.25" customHeight="1" x14ac:dyDescent="0.25">
      <c r="A202" s="19"/>
      <c r="B202" s="19"/>
      <c r="C202" s="33"/>
      <c r="D202" s="33"/>
      <c r="E202" s="19"/>
      <c r="F202" s="19"/>
      <c r="G202" s="19"/>
      <c r="H202" s="19"/>
      <c r="I202" s="19"/>
      <c r="J202" s="19"/>
      <c r="K202" s="18"/>
      <c r="L202" s="13"/>
      <c r="M202" s="13"/>
      <c r="N202" s="19"/>
      <c r="O202" s="19"/>
      <c r="P202" s="13"/>
      <c r="Q202" s="26"/>
      <c r="R202" s="26"/>
    </row>
    <row r="203" spans="1:18" ht="125.25" customHeight="1" x14ac:dyDescent="0.25">
      <c r="A203" s="19"/>
      <c r="B203" s="19"/>
      <c r="C203" s="33"/>
      <c r="D203" s="33"/>
      <c r="E203" s="19"/>
      <c r="F203" s="19"/>
      <c r="G203" s="19"/>
      <c r="H203" s="19"/>
      <c r="I203" s="19"/>
      <c r="J203" s="19"/>
      <c r="K203" s="18"/>
      <c r="L203" s="13"/>
      <c r="M203" s="13"/>
      <c r="N203" s="19"/>
      <c r="O203" s="19"/>
      <c r="P203" s="13"/>
      <c r="Q203" s="26"/>
      <c r="R203" s="26"/>
    </row>
    <row r="204" spans="1:18" ht="125.25" customHeight="1" x14ac:dyDescent="0.25">
      <c r="A204" s="19"/>
      <c r="B204" s="19"/>
      <c r="C204" s="33"/>
      <c r="D204" s="33"/>
      <c r="E204" s="19"/>
      <c r="F204" s="19"/>
      <c r="G204" s="19"/>
      <c r="H204" s="19"/>
      <c r="I204" s="19"/>
      <c r="J204" s="19"/>
      <c r="K204" s="18"/>
      <c r="L204" s="13"/>
      <c r="M204" s="13"/>
      <c r="N204" s="19"/>
      <c r="O204" s="19"/>
      <c r="P204" s="13"/>
      <c r="Q204" s="26"/>
      <c r="R204" s="26"/>
    </row>
    <row r="205" spans="1:18" ht="125.25" customHeight="1" x14ac:dyDescent="0.25">
      <c r="A205" s="19"/>
      <c r="B205" s="19"/>
      <c r="C205" s="33"/>
      <c r="D205" s="33"/>
      <c r="E205" s="19"/>
      <c r="F205" s="19"/>
      <c r="G205" s="19"/>
      <c r="H205" s="19"/>
      <c r="I205" s="19"/>
      <c r="J205" s="19"/>
      <c r="K205" s="18"/>
      <c r="L205" s="13"/>
      <c r="M205" s="13"/>
      <c r="N205" s="19"/>
      <c r="O205" s="19"/>
      <c r="P205" s="13"/>
      <c r="Q205" s="26"/>
      <c r="R205" s="26"/>
    </row>
    <row r="206" spans="1:18" ht="125.25" customHeight="1" x14ac:dyDescent="0.25">
      <c r="A206" s="19"/>
      <c r="B206" s="19"/>
      <c r="C206" s="33"/>
      <c r="D206" s="33"/>
      <c r="E206" s="19"/>
      <c r="F206" s="19"/>
      <c r="G206" s="19"/>
      <c r="H206" s="19"/>
      <c r="I206" s="19"/>
      <c r="J206" s="19"/>
      <c r="K206" s="18"/>
      <c r="L206" s="13"/>
      <c r="M206" s="13"/>
      <c r="N206" s="19"/>
      <c r="O206" s="19"/>
      <c r="P206" s="13"/>
      <c r="Q206" s="26"/>
      <c r="R206" s="26"/>
    </row>
    <row r="207" spans="1:18" ht="125.25" customHeight="1" x14ac:dyDescent="0.25">
      <c r="A207" s="19"/>
      <c r="B207" s="19"/>
      <c r="C207" s="33"/>
      <c r="D207" s="33"/>
      <c r="E207" s="19"/>
      <c r="F207" s="19"/>
      <c r="G207" s="19"/>
      <c r="H207" s="19"/>
      <c r="I207" s="19"/>
      <c r="J207" s="19"/>
      <c r="K207" s="18"/>
      <c r="L207" s="13"/>
      <c r="M207" s="13"/>
      <c r="N207" s="19"/>
      <c r="O207" s="19"/>
      <c r="P207" s="13"/>
      <c r="Q207" s="26"/>
      <c r="R207" s="26"/>
    </row>
    <row r="208" spans="1:18" ht="125.25" customHeight="1" x14ac:dyDescent="0.25">
      <c r="A208" s="19"/>
      <c r="B208" s="19"/>
      <c r="C208" s="33"/>
      <c r="D208" s="33"/>
      <c r="E208" s="19"/>
      <c r="F208" s="19"/>
      <c r="G208" s="19"/>
      <c r="H208" s="19"/>
      <c r="I208" s="19"/>
      <c r="J208" s="19"/>
      <c r="K208" s="18"/>
      <c r="L208" s="13"/>
      <c r="M208" s="13"/>
      <c r="N208" s="19"/>
      <c r="O208" s="19"/>
      <c r="P208" s="13"/>
      <c r="Q208" s="26"/>
      <c r="R208" s="26"/>
    </row>
    <row r="209" spans="1:18" ht="125.25" customHeight="1" x14ac:dyDescent="0.25">
      <c r="A209" s="19"/>
      <c r="B209" s="19"/>
      <c r="C209" s="33"/>
      <c r="D209" s="33"/>
      <c r="E209" s="19"/>
      <c r="F209" s="19"/>
      <c r="G209" s="19"/>
      <c r="H209" s="19"/>
      <c r="I209" s="19"/>
      <c r="J209" s="19"/>
      <c r="K209" s="18"/>
      <c r="L209" s="13"/>
      <c r="M209" s="13"/>
      <c r="N209" s="19"/>
      <c r="O209" s="19"/>
      <c r="P209" s="13"/>
      <c r="Q209" s="26"/>
      <c r="R209" s="26"/>
    </row>
    <row r="210" spans="1:18" ht="125.25" customHeight="1" x14ac:dyDescent="0.25">
      <c r="A210" s="19"/>
      <c r="B210" s="19"/>
      <c r="C210" s="33"/>
      <c r="D210" s="33"/>
      <c r="E210" s="19"/>
      <c r="F210" s="19"/>
      <c r="G210" s="19"/>
      <c r="H210" s="19"/>
      <c r="I210" s="19"/>
      <c r="J210" s="19"/>
      <c r="K210" s="18"/>
      <c r="L210" s="13"/>
      <c r="M210" s="13"/>
      <c r="N210" s="19"/>
      <c r="O210" s="19"/>
      <c r="P210" s="13"/>
      <c r="Q210" s="26"/>
      <c r="R210" s="26"/>
    </row>
    <row r="211" spans="1:18" ht="125.25" customHeight="1" x14ac:dyDescent="0.25">
      <c r="A211" s="19"/>
      <c r="B211" s="19"/>
      <c r="C211" s="33"/>
      <c r="D211" s="33"/>
      <c r="E211" s="19"/>
      <c r="F211" s="19"/>
      <c r="G211" s="19"/>
      <c r="H211" s="19"/>
      <c r="I211" s="19"/>
      <c r="J211" s="19"/>
      <c r="K211" s="18"/>
      <c r="L211" s="13"/>
      <c r="M211" s="13"/>
      <c r="N211" s="19"/>
      <c r="O211" s="19"/>
      <c r="P211" s="13"/>
      <c r="Q211" s="26"/>
      <c r="R211" s="26"/>
    </row>
    <row r="212" spans="1:18" ht="125.25" customHeight="1" x14ac:dyDescent="0.25">
      <c r="A212" s="19"/>
      <c r="B212" s="19"/>
      <c r="C212" s="33"/>
      <c r="D212" s="33"/>
      <c r="E212" s="19"/>
      <c r="F212" s="19"/>
      <c r="G212" s="19"/>
      <c r="H212" s="19"/>
      <c r="I212" s="19"/>
      <c r="J212" s="19"/>
      <c r="K212" s="18"/>
      <c r="L212" s="13"/>
      <c r="M212" s="13"/>
      <c r="N212" s="19"/>
      <c r="O212" s="19"/>
      <c r="P212" s="13"/>
      <c r="Q212" s="26"/>
      <c r="R212" s="26"/>
    </row>
  </sheetData>
  <mergeCells count="6">
    <mergeCell ref="A2:D2"/>
    <mergeCell ref="S1:T1"/>
    <mergeCell ref="A1:D1"/>
    <mergeCell ref="E1:F1"/>
    <mergeCell ref="G1:K1"/>
    <mergeCell ref="L1:R1"/>
  </mergeCells>
  <pageMargins left="0.25" right="0.25" top="0.75" bottom="0.75" header="0.3" footer="0.3"/>
  <pageSetup paperSize="9" scale="3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6"/>
  <sheetViews>
    <sheetView zoomScale="80" zoomScaleNormal="80" workbookViewId="0">
      <selection activeCell="H4" sqref="H4"/>
    </sheetView>
  </sheetViews>
  <sheetFormatPr defaultRowHeight="15" x14ac:dyDescent="0.25"/>
  <cols>
    <col min="1" max="1" width="18.36328125" customWidth="1"/>
    <col min="2" max="2" width="6.54296875" bestFit="1" customWidth="1"/>
    <col min="3" max="3" width="8.36328125" customWidth="1"/>
    <col min="4" max="4" width="10.08984375" customWidth="1"/>
    <col min="5" max="20" width="7.81640625" customWidth="1"/>
    <col min="21" max="21" width="36.1796875" style="164" customWidth="1"/>
  </cols>
  <sheetData>
    <row r="1" spans="1:21" s="164" customFormat="1" ht="48.75" customHeight="1" x14ac:dyDescent="0.25">
      <c r="A1" s="250" t="s">
        <v>54</v>
      </c>
      <c r="B1" s="251"/>
      <c r="C1" s="251"/>
      <c r="D1" s="257"/>
      <c r="E1" s="250" t="s">
        <v>49</v>
      </c>
      <c r="F1" s="257"/>
      <c r="G1" s="250" t="s">
        <v>50</v>
      </c>
      <c r="H1" s="251"/>
      <c r="I1" s="251"/>
      <c r="J1" s="251"/>
      <c r="K1" s="257"/>
      <c r="L1" s="254" t="s">
        <v>51</v>
      </c>
      <c r="M1" s="255"/>
      <c r="N1" s="255"/>
      <c r="O1" s="255"/>
      <c r="P1" s="255"/>
      <c r="Q1" s="255"/>
      <c r="R1" s="256"/>
      <c r="S1" s="250" t="s">
        <v>53</v>
      </c>
      <c r="T1" s="257"/>
      <c r="U1" s="166" t="s">
        <v>55</v>
      </c>
    </row>
    <row r="2" spans="1:21" x14ac:dyDescent="0.25">
      <c r="A2" s="245" t="s">
        <v>52</v>
      </c>
      <c r="B2" s="258"/>
      <c r="C2" s="258"/>
      <c r="D2" s="259"/>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6"/>
    </row>
    <row r="3" spans="1:21" ht="43.5" customHeight="1" x14ac:dyDescent="0.25">
      <c r="A3" s="197" t="s">
        <v>668</v>
      </c>
      <c r="B3" s="179" t="s">
        <v>120</v>
      </c>
      <c r="C3" s="180" t="s">
        <v>1</v>
      </c>
      <c r="D3" s="180" t="s">
        <v>2</v>
      </c>
      <c r="E3" s="181" t="s">
        <v>189</v>
      </c>
      <c r="F3" s="181" t="s">
        <v>191</v>
      </c>
      <c r="G3" s="181" t="s">
        <v>190</v>
      </c>
      <c r="H3" s="181" t="s">
        <v>518</v>
      </c>
      <c r="I3" s="181" t="s">
        <v>519</v>
      </c>
      <c r="J3" s="181" t="s">
        <v>196</v>
      </c>
      <c r="K3" s="181" t="s">
        <v>262</v>
      </c>
      <c r="L3" s="181" t="s">
        <v>197</v>
      </c>
      <c r="M3" s="181" t="s">
        <v>200</v>
      </c>
      <c r="N3" s="181" t="s">
        <v>263</v>
      </c>
      <c r="O3" s="181" t="s">
        <v>192</v>
      </c>
      <c r="P3" s="181" t="s">
        <v>230</v>
      </c>
      <c r="Q3" s="181" t="s">
        <v>193</v>
      </c>
      <c r="R3" s="181" t="s">
        <v>661</v>
      </c>
      <c r="S3" s="181" t="s">
        <v>194</v>
      </c>
      <c r="T3" s="181" t="s">
        <v>195</v>
      </c>
      <c r="U3" s="183" t="s">
        <v>42</v>
      </c>
    </row>
    <row r="4" spans="1:21" ht="30" customHeight="1" x14ac:dyDescent="0.25">
      <c r="A4" s="42" t="s">
        <v>203</v>
      </c>
      <c r="B4" s="154" t="s">
        <v>216</v>
      </c>
      <c r="C4" s="155">
        <v>36</v>
      </c>
      <c r="D4" s="156">
        <v>540</v>
      </c>
      <c r="E4" s="62"/>
      <c r="F4" s="62"/>
      <c r="G4" s="157"/>
      <c r="H4" s="65"/>
      <c r="I4" s="158"/>
      <c r="J4" s="65"/>
      <c r="K4" s="62"/>
      <c r="L4" s="63"/>
      <c r="M4" s="65"/>
      <c r="N4" s="65"/>
      <c r="O4" s="64"/>
      <c r="P4" s="158"/>
      <c r="Q4" s="63"/>
      <c r="R4" s="4"/>
      <c r="S4" s="63"/>
      <c r="T4" s="64"/>
      <c r="U4" s="161" t="s">
        <v>231</v>
      </c>
    </row>
    <row r="5" spans="1:21" ht="30" customHeight="1" x14ac:dyDescent="0.25">
      <c r="A5" s="42" t="s">
        <v>204</v>
      </c>
      <c r="B5" s="154" t="s">
        <v>217</v>
      </c>
      <c r="C5" s="155">
        <v>1.32</v>
      </c>
      <c r="D5" s="156">
        <v>40</v>
      </c>
      <c r="E5" s="62"/>
      <c r="F5" s="62"/>
      <c r="G5" s="157"/>
      <c r="H5" s="65"/>
      <c r="I5" s="158"/>
      <c r="J5" s="65"/>
      <c r="K5" s="62"/>
      <c r="L5" s="63"/>
      <c r="M5" s="65"/>
      <c r="N5" s="63"/>
      <c r="O5" s="64"/>
      <c r="P5" s="158"/>
      <c r="Q5" s="63"/>
      <c r="R5" s="4"/>
      <c r="S5" s="63"/>
      <c r="T5" s="64"/>
      <c r="U5" s="161" t="s">
        <v>232</v>
      </c>
    </row>
    <row r="6" spans="1:21" ht="30" customHeight="1" x14ac:dyDescent="0.25">
      <c r="A6" s="42" t="s">
        <v>205</v>
      </c>
      <c r="B6" s="154" t="s">
        <v>218</v>
      </c>
      <c r="C6" s="155">
        <v>0.56999999999999995</v>
      </c>
      <c r="D6" s="156">
        <v>17</v>
      </c>
      <c r="E6" s="62"/>
      <c r="F6" s="62"/>
      <c r="G6" s="157"/>
      <c r="H6" s="65"/>
      <c r="I6" s="158"/>
      <c r="J6" s="65"/>
      <c r="K6" s="62"/>
      <c r="L6" s="63"/>
      <c r="M6" s="65"/>
      <c r="N6" s="63"/>
      <c r="O6" s="64"/>
      <c r="P6" s="158"/>
      <c r="Q6" s="63"/>
      <c r="R6" s="4"/>
      <c r="S6" s="63"/>
      <c r="T6" s="64"/>
      <c r="U6" s="161" t="s">
        <v>232</v>
      </c>
    </row>
    <row r="7" spans="1:21" ht="30" customHeight="1" x14ac:dyDescent="0.25">
      <c r="A7" s="42" t="s">
        <v>206</v>
      </c>
      <c r="B7" s="154" t="s">
        <v>219</v>
      </c>
      <c r="C7" s="155">
        <v>21</v>
      </c>
      <c r="D7" s="156">
        <v>240</v>
      </c>
      <c r="E7" s="62"/>
      <c r="F7" s="62"/>
      <c r="G7" s="157"/>
      <c r="H7" s="65"/>
      <c r="I7" s="158"/>
      <c r="J7" s="65"/>
      <c r="K7" s="62"/>
      <c r="L7" s="65"/>
      <c r="M7" s="65"/>
      <c r="N7" s="65"/>
      <c r="O7" s="64"/>
      <c r="P7" s="158"/>
      <c r="Q7" s="63"/>
      <c r="R7" s="4"/>
      <c r="S7" s="63"/>
      <c r="T7" s="65"/>
      <c r="U7" s="161" t="s">
        <v>233</v>
      </c>
    </row>
    <row r="8" spans="1:21" ht="30" customHeight="1" x14ac:dyDescent="0.25">
      <c r="A8" s="52" t="s">
        <v>207</v>
      </c>
      <c r="B8" s="154" t="s">
        <v>220</v>
      </c>
      <c r="C8" s="159">
        <v>0.64</v>
      </c>
      <c r="D8" s="156">
        <v>19</v>
      </c>
      <c r="E8" s="62"/>
      <c r="F8" s="62"/>
      <c r="G8" s="157"/>
      <c r="H8" s="65"/>
      <c r="I8" s="158"/>
      <c r="J8" s="65"/>
      <c r="K8" s="62"/>
      <c r="L8" s="63"/>
      <c r="M8" s="65"/>
      <c r="N8" s="63"/>
      <c r="O8" s="64"/>
      <c r="P8" s="158"/>
      <c r="Q8" s="63"/>
      <c r="R8" s="4"/>
      <c r="S8" s="63"/>
      <c r="T8" s="65"/>
      <c r="U8" s="161" t="s">
        <v>232</v>
      </c>
    </row>
    <row r="9" spans="1:21" ht="30" customHeight="1" x14ac:dyDescent="0.25">
      <c r="A9" s="54" t="s">
        <v>208</v>
      </c>
      <c r="B9" s="154" t="s">
        <v>221</v>
      </c>
      <c r="C9" s="156">
        <v>1.2</v>
      </c>
      <c r="D9" s="156">
        <v>36</v>
      </c>
      <c r="E9" s="62"/>
      <c r="F9" s="62"/>
      <c r="G9" s="157"/>
      <c r="H9" s="65"/>
      <c r="I9" s="158"/>
      <c r="J9" s="65"/>
      <c r="K9" s="62"/>
      <c r="L9" s="63"/>
      <c r="M9" s="65"/>
      <c r="N9" s="63"/>
      <c r="O9" s="64"/>
      <c r="P9" s="158"/>
      <c r="Q9" s="63"/>
      <c r="R9" s="4"/>
      <c r="S9" s="63"/>
      <c r="T9" s="64"/>
      <c r="U9" s="161" t="s">
        <v>232</v>
      </c>
    </row>
    <row r="10" spans="1:21" ht="30" customHeight="1" x14ac:dyDescent="0.25">
      <c r="A10" s="54" t="s">
        <v>209</v>
      </c>
      <c r="B10" s="154" t="s">
        <v>222</v>
      </c>
      <c r="C10" s="156">
        <v>2.1</v>
      </c>
      <c r="D10" s="156">
        <v>63</v>
      </c>
      <c r="E10" s="62"/>
      <c r="F10" s="62"/>
      <c r="G10" s="157"/>
      <c r="H10" s="65"/>
      <c r="I10" s="158"/>
      <c r="J10" s="65"/>
      <c r="K10" s="62"/>
      <c r="L10" s="63"/>
      <c r="M10" s="65"/>
      <c r="N10" s="63"/>
      <c r="O10" s="64"/>
      <c r="P10" s="158"/>
      <c r="Q10" s="63"/>
      <c r="R10" s="4"/>
      <c r="S10" s="63"/>
      <c r="T10" s="65"/>
      <c r="U10" s="161" t="s">
        <v>232</v>
      </c>
    </row>
    <row r="11" spans="1:21" ht="30" customHeight="1" x14ac:dyDescent="0.25">
      <c r="A11" s="52" t="s">
        <v>210</v>
      </c>
      <c r="B11" s="154" t="s">
        <v>223</v>
      </c>
      <c r="C11" s="155">
        <v>1.5</v>
      </c>
      <c r="D11" s="156">
        <v>45</v>
      </c>
      <c r="E11" s="62"/>
      <c r="F11" s="62"/>
      <c r="G11" s="157"/>
      <c r="H11" s="65"/>
      <c r="I11" s="158"/>
      <c r="J11" s="65"/>
      <c r="K11" s="62"/>
      <c r="L11" s="63"/>
      <c r="M11" s="65"/>
      <c r="N11" s="63"/>
      <c r="O11" s="64"/>
      <c r="P11" s="158"/>
      <c r="Q11" s="63"/>
      <c r="R11" s="4"/>
      <c r="S11" s="63"/>
      <c r="T11" s="65"/>
      <c r="U11" s="161" t="s">
        <v>232</v>
      </c>
    </row>
    <row r="12" spans="1:21" ht="30" customHeight="1" x14ac:dyDescent="0.25">
      <c r="A12" s="52" t="s">
        <v>211</v>
      </c>
      <c r="B12" s="154" t="s">
        <v>224</v>
      </c>
      <c r="C12" s="155">
        <v>2.33</v>
      </c>
      <c r="D12" s="156">
        <v>70</v>
      </c>
      <c r="E12" s="62"/>
      <c r="F12" s="62"/>
      <c r="G12" s="157"/>
      <c r="H12" s="65"/>
      <c r="I12" s="158"/>
      <c r="J12" s="65"/>
      <c r="K12" s="62"/>
      <c r="L12" s="63"/>
      <c r="M12" s="65"/>
      <c r="N12" s="65"/>
      <c r="O12" s="64"/>
      <c r="P12" s="158"/>
      <c r="Q12" s="63"/>
      <c r="R12" s="4"/>
      <c r="S12" s="63"/>
      <c r="T12" s="65"/>
      <c r="U12" s="161" t="s">
        <v>232</v>
      </c>
    </row>
    <row r="13" spans="1:21" ht="30" customHeight="1" x14ac:dyDescent="0.25">
      <c r="A13" s="52" t="s">
        <v>212</v>
      </c>
      <c r="B13" s="154" t="s">
        <v>225</v>
      </c>
      <c r="C13" s="155">
        <v>0.83</v>
      </c>
      <c r="D13" s="156">
        <v>25</v>
      </c>
      <c r="E13" s="62"/>
      <c r="F13" s="62"/>
      <c r="G13" s="157"/>
      <c r="H13" s="65"/>
      <c r="I13" s="158"/>
      <c r="J13" s="65"/>
      <c r="K13" s="62"/>
      <c r="L13" s="65"/>
      <c r="M13" s="65"/>
      <c r="N13" s="63"/>
      <c r="O13" s="64"/>
      <c r="P13" s="158"/>
      <c r="Q13" s="63"/>
      <c r="R13" s="4"/>
      <c r="S13" s="63"/>
      <c r="T13" s="65"/>
      <c r="U13" s="161" t="s">
        <v>232</v>
      </c>
    </row>
    <row r="14" spans="1:21" ht="30" customHeight="1" x14ac:dyDescent="0.25">
      <c r="A14" s="52" t="s">
        <v>213</v>
      </c>
      <c r="B14" s="154" t="s">
        <v>226</v>
      </c>
      <c r="C14" s="155">
        <v>3</v>
      </c>
      <c r="D14" s="156">
        <v>55</v>
      </c>
      <c r="E14" s="62"/>
      <c r="F14" s="62"/>
      <c r="G14" s="157"/>
      <c r="H14" s="65"/>
      <c r="I14" s="158"/>
      <c r="J14" s="65"/>
      <c r="K14" s="62"/>
      <c r="L14" s="63"/>
      <c r="M14" s="65"/>
      <c r="N14" s="63"/>
      <c r="O14" s="65"/>
      <c r="P14" s="63"/>
      <c r="Q14" s="63"/>
      <c r="R14" s="4"/>
      <c r="S14" s="63"/>
      <c r="T14" s="63"/>
      <c r="U14" s="161" t="s">
        <v>234</v>
      </c>
    </row>
    <row r="15" spans="1:21" ht="30" customHeight="1" x14ac:dyDescent="0.25">
      <c r="A15" s="52" t="s">
        <v>214</v>
      </c>
      <c r="B15" s="154" t="s">
        <v>227</v>
      </c>
      <c r="C15" s="160">
        <v>2.2400000000000002</v>
      </c>
      <c r="D15" s="156">
        <v>67</v>
      </c>
      <c r="E15" s="62"/>
      <c r="F15" s="62"/>
      <c r="G15" s="157"/>
      <c r="H15" s="65"/>
      <c r="I15" s="158"/>
      <c r="J15" s="65"/>
      <c r="K15" s="62"/>
      <c r="L15" s="63"/>
      <c r="M15" s="65"/>
      <c r="N15" s="63"/>
      <c r="O15" s="64"/>
      <c r="P15" s="65"/>
      <c r="Q15" s="63"/>
      <c r="R15" s="4"/>
      <c r="S15" s="63"/>
      <c r="T15" s="65"/>
      <c r="U15" s="161" t="s">
        <v>232</v>
      </c>
    </row>
    <row r="16" spans="1:21" ht="30" customHeight="1" x14ac:dyDescent="0.25">
      <c r="A16" s="161" t="s">
        <v>215</v>
      </c>
      <c r="B16" s="191" t="s">
        <v>228</v>
      </c>
      <c r="C16" s="68">
        <v>1.71</v>
      </c>
      <c r="D16" s="156">
        <v>50</v>
      </c>
      <c r="E16" s="62"/>
      <c r="F16" s="62"/>
      <c r="G16" s="157"/>
      <c r="H16" s="65"/>
      <c r="I16" s="158"/>
      <c r="J16" s="65"/>
      <c r="K16" s="62"/>
      <c r="L16" s="65"/>
      <c r="M16" s="65"/>
      <c r="N16" s="63"/>
      <c r="O16" s="64"/>
      <c r="P16" s="158"/>
      <c r="Q16" s="63"/>
      <c r="R16" s="4"/>
      <c r="S16" s="63"/>
      <c r="T16" s="65"/>
      <c r="U16" s="161" t="s">
        <v>232</v>
      </c>
    </row>
  </sheetData>
  <mergeCells count="6">
    <mergeCell ref="S1:T1"/>
    <mergeCell ref="A2:D2"/>
    <mergeCell ref="A1:D1"/>
    <mergeCell ref="E1:F1"/>
    <mergeCell ref="G1:K1"/>
    <mergeCell ref="L1:R1"/>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5"/>
  <sheetViews>
    <sheetView zoomScale="80" zoomScaleNormal="80" workbookViewId="0">
      <pane ySplit="3" topLeftCell="A4" activePane="bottomLeft" state="frozen"/>
      <selection pane="bottomLeft" activeCell="G3" sqref="G3"/>
    </sheetView>
  </sheetViews>
  <sheetFormatPr defaultRowHeight="15" x14ac:dyDescent="0.25"/>
  <cols>
    <col min="1" max="1" width="16.90625" customWidth="1"/>
    <col min="2" max="2" width="6.54296875" bestFit="1" customWidth="1"/>
    <col min="3" max="3" width="9" customWidth="1"/>
    <col min="4" max="4" width="11.54296875" customWidth="1"/>
    <col min="5" max="20" width="7.81640625" customWidth="1"/>
    <col min="21" max="21" width="34" customWidth="1"/>
  </cols>
  <sheetData>
    <row r="1" spans="1:21" ht="52.5" customHeight="1" x14ac:dyDescent="0.25">
      <c r="A1" s="248" t="s">
        <v>54</v>
      </c>
      <c r="B1" s="248"/>
      <c r="C1" s="249"/>
      <c r="D1" s="249"/>
      <c r="E1" s="248" t="s">
        <v>49</v>
      </c>
      <c r="F1" s="248"/>
      <c r="G1" s="254" t="s">
        <v>50</v>
      </c>
      <c r="H1" s="255"/>
      <c r="I1" s="255"/>
      <c r="J1" s="255"/>
      <c r="K1" s="256"/>
      <c r="L1" s="254" t="s">
        <v>51</v>
      </c>
      <c r="M1" s="255"/>
      <c r="N1" s="255"/>
      <c r="O1" s="255"/>
      <c r="P1" s="255"/>
      <c r="Q1" s="255"/>
      <c r="R1" s="256"/>
      <c r="S1" s="248" t="s">
        <v>53</v>
      </c>
      <c r="T1" s="249"/>
      <c r="U1" s="166" t="s">
        <v>55</v>
      </c>
    </row>
    <row r="2" spans="1:21" x14ac:dyDescent="0.25">
      <c r="A2" s="245" t="s">
        <v>52</v>
      </c>
      <c r="B2" s="246"/>
      <c r="C2" s="246"/>
      <c r="D2" s="247"/>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8"/>
    </row>
    <row r="3" spans="1:21" ht="49.5" customHeight="1" x14ac:dyDescent="0.25">
      <c r="A3" s="197" t="s">
        <v>668</v>
      </c>
      <c r="B3" s="179" t="s">
        <v>120</v>
      </c>
      <c r="C3" s="180" t="s">
        <v>1</v>
      </c>
      <c r="D3" s="180" t="s">
        <v>2</v>
      </c>
      <c r="E3" s="181" t="s">
        <v>189</v>
      </c>
      <c r="F3" s="181" t="s">
        <v>191</v>
      </c>
      <c r="G3" s="181" t="s">
        <v>190</v>
      </c>
      <c r="H3" s="181" t="s">
        <v>518</v>
      </c>
      <c r="I3" s="181" t="s">
        <v>519</v>
      </c>
      <c r="J3" s="181" t="s">
        <v>196</v>
      </c>
      <c r="K3" s="181" t="s">
        <v>262</v>
      </c>
      <c r="L3" s="181" t="s">
        <v>197</v>
      </c>
      <c r="M3" s="181" t="s">
        <v>200</v>
      </c>
      <c r="N3" s="181" t="s">
        <v>263</v>
      </c>
      <c r="O3" s="181" t="s">
        <v>192</v>
      </c>
      <c r="P3" s="181" t="s">
        <v>230</v>
      </c>
      <c r="Q3" s="204" t="s">
        <v>193</v>
      </c>
      <c r="R3" s="181" t="s">
        <v>654</v>
      </c>
      <c r="S3" s="219" t="s">
        <v>194</v>
      </c>
      <c r="T3" s="181" t="s">
        <v>195</v>
      </c>
      <c r="U3" s="181" t="s">
        <v>42</v>
      </c>
    </row>
    <row r="4" spans="1:21" ht="30" customHeight="1" x14ac:dyDescent="0.25">
      <c r="A4" s="42" t="s">
        <v>235</v>
      </c>
      <c r="B4" s="60" t="s">
        <v>236</v>
      </c>
      <c r="C4" s="213">
        <v>3.25</v>
      </c>
      <c r="D4" s="61">
        <v>49</v>
      </c>
      <c r="E4" s="62"/>
      <c r="F4" s="62"/>
      <c r="G4" s="63"/>
      <c r="H4" s="64"/>
      <c r="I4" s="65"/>
      <c r="J4" s="65"/>
      <c r="K4" s="66"/>
      <c r="L4" s="63"/>
      <c r="M4" s="65"/>
      <c r="N4" s="65"/>
      <c r="O4" s="64"/>
      <c r="P4" s="63"/>
      <c r="Q4" s="216"/>
      <c r="R4" s="64"/>
      <c r="S4" s="220"/>
      <c r="T4" s="65"/>
      <c r="U4" s="161" t="s">
        <v>237</v>
      </c>
    </row>
    <row r="5" spans="1:21" ht="30" customHeight="1" x14ac:dyDescent="0.25">
      <c r="A5" s="42" t="s">
        <v>238</v>
      </c>
      <c r="B5" s="60" t="s">
        <v>239</v>
      </c>
      <c r="C5" s="213">
        <v>0.46</v>
      </c>
      <c r="D5" s="61">
        <v>14</v>
      </c>
      <c r="E5" s="62"/>
      <c r="F5" s="62"/>
      <c r="G5" s="63"/>
      <c r="H5" s="64"/>
      <c r="I5" s="65"/>
      <c r="J5" s="65"/>
      <c r="K5" s="66"/>
      <c r="L5" s="65"/>
      <c r="M5" s="65"/>
      <c r="N5" s="63"/>
      <c r="O5" s="64"/>
      <c r="P5" s="63"/>
      <c r="Q5" s="216"/>
      <c r="R5" s="64"/>
      <c r="S5" s="220"/>
      <c r="T5" s="65"/>
      <c r="U5" s="161" t="s">
        <v>240</v>
      </c>
    </row>
    <row r="6" spans="1:21" ht="30" customHeight="1" x14ac:dyDescent="0.25">
      <c r="A6" s="42" t="s">
        <v>241</v>
      </c>
      <c r="B6" s="60" t="s">
        <v>242</v>
      </c>
      <c r="C6" s="213">
        <v>7.3</v>
      </c>
      <c r="D6" s="61">
        <v>164</v>
      </c>
      <c r="E6" s="62"/>
      <c r="F6" s="62"/>
      <c r="G6" s="65"/>
      <c r="H6" s="64"/>
      <c r="I6" s="65"/>
      <c r="J6" s="65"/>
      <c r="K6" s="66"/>
      <c r="L6" s="63"/>
      <c r="M6" s="65"/>
      <c r="N6" s="65"/>
      <c r="O6" s="64"/>
      <c r="P6" s="63"/>
      <c r="Q6" s="216"/>
      <c r="R6" s="64"/>
      <c r="S6" s="220"/>
      <c r="T6" s="65"/>
      <c r="U6" s="161" t="s">
        <v>243</v>
      </c>
    </row>
    <row r="7" spans="1:21" ht="30" customHeight="1" x14ac:dyDescent="0.25">
      <c r="A7" s="52" t="s">
        <v>244</v>
      </c>
      <c r="B7" s="60" t="s">
        <v>245</v>
      </c>
      <c r="C7" s="213">
        <v>3.74</v>
      </c>
      <c r="D7" s="67">
        <v>84</v>
      </c>
      <c r="E7" s="62"/>
      <c r="F7" s="62"/>
      <c r="G7" s="63"/>
      <c r="H7" s="64"/>
      <c r="I7" s="65"/>
      <c r="J7" s="65"/>
      <c r="K7" s="66"/>
      <c r="L7" s="65"/>
      <c r="M7" s="65"/>
      <c r="N7" s="65"/>
      <c r="O7" s="64"/>
      <c r="P7" s="65"/>
      <c r="Q7" s="217"/>
      <c r="R7" s="64"/>
      <c r="S7" s="220"/>
      <c r="T7" s="65"/>
      <c r="U7" s="161" t="s">
        <v>237</v>
      </c>
    </row>
    <row r="8" spans="1:21" ht="30" customHeight="1" x14ac:dyDescent="0.25">
      <c r="A8" s="52" t="s">
        <v>246</v>
      </c>
      <c r="B8" s="60" t="s">
        <v>247</v>
      </c>
      <c r="C8" s="213">
        <v>5.6</v>
      </c>
      <c r="D8" s="67">
        <v>126</v>
      </c>
      <c r="E8" s="62"/>
      <c r="F8" s="62"/>
      <c r="G8" s="65"/>
      <c r="H8" s="64"/>
      <c r="I8" s="65"/>
      <c r="J8" s="65"/>
      <c r="K8" s="66"/>
      <c r="L8" s="63"/>
      <c r="M8" s="65"/>
      <c r="N8" s="65"/>
      <c r="O8" s="64"/>
      <c r="P8" s="63"/>
      <c r="Q8" s="216"/>
      <c r="R8" s="64"/>
      <c r="S8" s="221"/>
      <c r="T8" s="65"/>
      <c r="U8" s="161" t="s">
        <v>243</v>
      </c>
    </row>
    <row r="9" spans="1:21" ht="30" customHeight="1" x14ac:dyDescent="0.25">
      <c r="A9" s="52" t="s">
        <v>248</v>
      </c>
      <c r="B9" s="60" t="s">
        <v>249</v>
      </c>
      <c r="C9" s="213">
        <v>9.5</v>
      </c>
      <c r="D9" s="67">
        <v>214</v>
      </c>
      <c r="E9" s="62"/>
      <c r="F9" s="62"/>
      <c r="G9" s="65"/>
      <c r="H9" s="64"/>
      <c r="I9" s="65"/>
      <c r="J9" s="65"/>
      <c r="K9" s="66"/>
      <c r="L9" s="63"/>
      <c r="M9" s="65"/>
      <c r="N9" s="65"/>
      <c r="O9" s="64"/>
      <c r="P9" s="65"/>
      <c r="Q9" s="216"/>
      <c r="R9" s="64"/>
      <c r="S9" s="220"/>
      <c r="T9" s="65"/>
      <c r="U9" s="161" t="s">
        <v>243</v>
      </c>
    </row>
    <row r="10" spans="1:21" ht="30" customHeight="1" x14ac:dyDescent="0.25">
      <c r="A10" s="52" t="s">
        <v>250</v>
      </c>
      <c r="B10" s="60" t="s">
        <v>251</v>
      </c>
      <c r="C10" s="214">
        <v>10.78</v>
      </c>
      <c r="D10" s="59">
        <v>162</v>
      </c>
      <c r="E10" s="62"/>
      <c r="F10" s="62"/>
      <c r="G10" s="63"/>
      <c r="H10" s="64"/>
      <c r="I10" s="65"/>
      <c r="J10" s="65"/>
      <c r="K10" s="66"/>
      <c r="L10" s="63"/>
      <c r="M10" s="65"/>
      <c r="N10" s="64"/>
      <c r="O10" s="64"/>
      <c r="P10" s="65"/>
      <c r="Q10" s="217"/>
      <c r="R10" s="64"/>
      <c r="S10" s="222"/>
      <c r="T10" s="65"/>
      <c r="U10" s="161" t="s">
        <v>237</v>
      </c>
    </row>
    <row r="11" spans="1:21" ht="30" customHeight="1" x14ac:dyDescent="0.25">
      <c r="A11" s="161" t="s">
        <v>252</v>
      </c>
      <c r="B11" s="191" t="s">
        <v>253</v>
      </c>
      <c r="C11" s="215">
        <v>1.31</v>
      </c>
      <c r="D11" s="69">
        <f>(C11*30)</f>
        <v>39.300000000000004</v>
      </c>
      <c r="E11" s="62"/>
      <c r="F11" s="62"/>
      <c r="G11" s="64"/>
      <c r="H11" s="64"/>
      <c r="I11" s="65"/>
      <c r="J11" s="65"/>
      <c r="K11" s="66"/>
      <c r="L11" s="63"/>
      <c r="M11" s="65"/>
      <c r="N11" s="70"/>
      <c r="O11" s="64"/>
      <c r="P11" s="65"/>
      <c r="Q11" s="216"/>
      <c r="R11" s="64"/>
      <c r="S11" s="223"/>
      <c r="T11" s="71"/>
      <c r="U11" s="161" t="s">
        <v>243</v>
      </c>
    </row>
    <row r="12" spans="1:21" ht="30" customHeight="1" x14ac:dyDescent="0.25">
      <c r="A12" s="161" t="s">
        <v>254</v>
      </c>
      <c r="B12" s="191" t="s">
        <v>255</v>
      </c>
      <c r="C12" s="68">
        <v>0.77</v>
      </c>
      <c r="D12" s="69">
        <f>(C12*30)</f>
        <v>23.1</v>
      </c>
      <c r="E12" s="62"/>
      <c r="F12" s="62"/>
      <c r="G12" s="63"/>
      <c r="H12" s="64"/>
      <c r="I12" s="65"/>
      <c r="J12" s="65"/>
      <c r="K12" s="66"/>
      <c r="L12" s="63"/>
      <c r="M12" s="65"/>
      <c r="N12" s="72"/>
      <c r="O12" s="64"/>
      <c r="P12" s="63"/>
      <c r="Q12" s="216"/>
      <c r="R12" s="64"/>
      <c r="S12" s="70"/>
      <c r="T12" s="71"/>
      <c r="U12" s="161" t="s">
        <v>256</v>
      </c>
    </row>
    <row r="13" spans="1:21" ht="30" customHeight="1" x14ac:dyDescent="0.25">
      <c r="A13" s="161" t="s">
        <v>257</v>
      </c>
      <c r="B13" s="191" t="s">
        <v>258</v>
      </c>
      <c r="C13" s="68">
        <v>4.87</v>
      </c>
      <c r="D13" s="69">
        <f>(85/100*C13)*30</f>
        <v>124.185</v>
      </c>
      <c r="E13" s="62"/>
      <c r="F13" s="62"/>
      <c r="G13" s="63"/>
      <c r="H13" s="64"/>
      <c r="I13" s="65"/>
      <c r="J13" s="65"/>
      <c r="K13" s="66"/>
      <c r="L13" s="65"/>
      <c r="M13" s="65"/>
      <c r="N13" s="70"/>
      <c r="O13" s="64"/>
      <c r="P13" s="65"/>
      <c r="Q13" s="73"/>
      <c r="R13" s="64"/>
      <c r="S13" s="221"/>
      <c r="T13" s="65"/>
      <c r="U13" s="161" t="s">
        <v>259</v>
      </c>
    </row>
    <row r="14" spans="1:21" ht="30" customHeight="1" x14ac:dyDescent="0.25">
      <c r="A14" s="161" t="s">
        <v>260</v>
      </c>
      <c r="B14" s="191" t="s">
        <v>261</v>
      </c>
      <c r="C14" s="68">
        <v>9.65</v>
      </c>
      <c r="D14" s="69">
        <f>(60/100*C14)*30</f>
        <v>173.7</v>
      </c>
      <c r="E14" s="62"/>
      <c r="F14" s="62"/>
      <c r="G14" s="65"/>
      <c r="H14" s="64"/>
      <c r="I14" s="65"/>
      <c r="J14" s="65"/>
      <c r="K14" s="66"/>
      <c r="L14" s="63"/>
      <c r="M14" s="65"/>
      <c r="N14" s="63"/>
      <c r="O14" s="64"/>
      <c r="P14" s="63"/>
      <c r="Q14" s="218"/>
      <c r="R14" s="64"/>
      <c r="S14" s="221"/>
      <c r="T14" s="71"/>
      <c r="U14" s="161" t="s">
        <v>237</v>
      </c>
    </row>
    <row r="15" spans="1:21" x14ac:dyDescent="0.25">
      <c r="R15" s="226"/>
    </row>
  </sheetData>
  <mergeCells count="6">
    <mergeCell ref="S1:T1"/>
    <mergeCell ref="A2:D2"/>
    <mergeCell ref="A1:D1"/>
    <mergeCell ref="E1:F1"/>
    <mergeCell ref="G1:K1"/>
    <mergeCell ref="L1:R1"/>
  </mergeCell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3"/>
  <sheetViews>
    <sheetView zoomScale="80" zoomScaleNormal="80" workbookViewId="0">
      <pane ySplit="3" topLeftCell="A4" activePane="bottomLeft" state="frozen"/>
      <selection pane="bottomLeft" activeCell="H4" sqref="H4"/>
    </sheetView>
  </sheetViews>
  <sheetFormatPr defaultRowHeight="15" x14ac:dyDescent="0.25"/>
  <cols>
    <col min="1" max="1" width="15.90625" customWidth="1"/>
    <col min="2" max="2" width="6.6328125" bestFit="1" customWidth="1"/>
    <col min="3" max="3" width="7.36328125" bestFit="1" customWidth="1"/>
    <col min="4" max="4" width="8.08984375" bestFit="1" customWidth="1"/>
    <col min="5" max="20" width="7.81640625" customWidth="1"/>
    <col min="21" max="21" width="32.81640625" customWidth="1"/>
  </cols>
  <sheetData>
    <row r="1" spans="1:21" ht="48.75" customHeight="1" x14ac:dyDescent="0.25">
      <c r="A1" s="250" t="s">
        <v>54</v>
      </c>
      <c r="B1" s="251"/>
      <c r="C1" s="252"/>
      <c r="D1" s="253"/>
      <c r="E1" s="248" t="s">
        <v>49</v>
      </c>
      <c r="F1" s="248"/>
      <c r="G1" s="250" t="s">
        <v>50</v>
      </c>
      <c r="H1" s="252"/>
      <c r="I1" s="252"/>
      <c r="J1" s="252"/>
      <c r="K1" s="252"/>
      <c r="L1" s="254" t="s">
        <v>51</v>
      </c>
      <c r="M1" s="255"/>
      <c r="N1" s="255"/>
      <c r="O1" s="255"/>
      <c r="P1" s="255"/>
      <c r="Q1" s="255"/>
      <c r="R1" s="256"/>
      <c r="S1" s="248" t="s">
        <v>53</v>
      </c>
      <c r="T1" s="249"/>
      <c r="U1" s="166" t="s">
        <v>55</v>
      </c>
    </row>
    <row r="2" spans="1:21" x14ac:dyDescent="0.25">
      <c r="A2" s="245" t="s">
        <v>52</v>
      </c>
      <c r="B2" s="246"/>
      <c r="C2" s="246"/>
      <c r="D2" s="247"/>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8"/>
    </row>
    <row r="3" spans="1:21" s="84" customFormat="1" ht="42" customHeight="1" x14ac:dyDescent="0.25">
      <c r="A3" s="197" t="s">
        <v>668</v>
      </c>
      <c r="B3" s="179" t="s">
        <v>120</v>
      </c>
      <c r="C3" s="180" t="s">
        <v>1</v>
      </c>
      <c r="D3" s="180" t="s">
        <v>2</v>
      </c>
      <c r="E3" s="181" t="s">
        <v>189</v>
      </c>
      <c r="F3" s="181" t="s">
        <v>191</v>
      </c>
      <c r="G3" s="181" t="s">
        <v>190</v>
      </c>
      <c r="H3" s="181" t="s">
        <v>518</v>
      </c>
      <c r="I3" s="181" t="s">
        <v>519</v>
      </c>
      <c r="J3" s="181" t="s">
        <v>196</v>
      </c>
      <c r="K3" s="181" t="s">
        <v>262</v>
      </c>
      <c r="L3" s="181" t="s">
        <v>197</v>
      </c>
      <c r="M3" s="181" t="s">
        <v>200</v>
      </c>
      <c r="N3" s="181" t="s">
        <v>229</v>
      </c>
      <c r="O3" s="181" t="s">
        <v>192</v>
      </c>
      <c r="P3" s="181" t="s">
        <v>230</v>
      </c>
      <c r="Q3" s="181" t="s">
        <v>193</v>
      </c>
      <c r="R3" s="181" t="s">
        <v>661</v>
      </c>
      <c r="S3" s="181" t="s">
        <v>194</v>
      </c>
      <c r="T3" s="181" t="s">
        <v>195</v>
      </c>
      <c r="U3" s="181" t="s">
        <v>42</v>
      </c>
    </row>
    <row r="4" spans="1:21" ht="30" customHeight="1" x14ac:dyDescent="0.25">
      <c r="A4" s="54" t="s">
        <v>498</v>
      </c>
      <c r="B4" s="74" t="s">
        <v>264</v>
      </c>
      <c r="C4" s="75">
        <v>0.53</v>
      </c>
      <c r="D4" s="161">
        <v>16</v>
      </c>
      <c r="E4" s="46"/>
      <c r="F4" s="76"/>
      <c r="G4" s="50"/>
      <c r="H4" s="48"/>
      <c r="I4" s="50"/>
      <c r="J4" s="48"/>
      <c r="K4" s="77"/>
      <c r="L4" s="50"/>
      <c r="M4" s="48"/>
      <c r="N4" s="50"/>
      <c r="O4" s="51"/>
      <c r="P4" s="48"/>
      <c r="Q4" s="50"/>
      <c r="R4" s="4"/>
      <c r="S4" s="48"/>
      <c r="T4" s="51"/>
      <c r="U4" s="161" t="s">
        <v>265</v>
      </c>
    </row>
    <row r="5" spans="1:21" ht="30" customHeight="1" x14ac:dyDescent="0.25">
      <c r="A5" s="54" t="s">
        <v>497</v>
      </c>
      <c r="B5" s="74" t="s">
        <v>266</v>
      </c>
      <c r="C5" s="75">
        <v>0.66</v>
      </c>
      <c r="D5" s="161">
        <v>20</v>
      </c>
      <c r="E5" s="46"/>
      <c r="F5" s="76"/>
      <c r="G5" s="50"/>
      <c r="H5" s="48"/>
      <c r="I5" s="50"/>
      <c r="J5" s="48"/>
      <c r="K5" s="77"/>
      <c r="L5" s="50"/>
      <c r="M5" s="48"/>
      <c r="N5" s="48"/>
      <c r="O5" s="51"/>
      <c r="P5" s="48"/>
      <c r="Q5" s="50"/>
      <c r="R5" s="4"/>
      <c r="S5" s="51"/>
      <c r="T5" s="51"/>
      <c r="U5" s="161" t="s">
        <v>267</v>
      </c>
    </row>
    <row r="6" spans="1:21" ht="30" customHeight="1" x14ac:dyDescent="0.25">
      <c r="A6" s="54" t="s">
        <v>496</v>
      </c>
      <c r="B6" s="74" t="s">
        <v>268</v>
      </c>
      <c r="C6" s="75">
        <v>4.38</v>
      </c>
      <c r="D6" s="161">
        <v>99</v>
      </c>
      <c r="E6" s="46"/>
      <c r="F6" s="76"/>
      <c r="G6" s="50"/>
      <c r="H6" s="48"/>
      <c r="I6" s="50"/>
      <c r="J6" s="48"/>
      <c r="K6" s="77"/>
      <c r="L6" s="50"/>
      <c r="M6" s="48"/>
      <c r="N6" s="50"/>
      <c r="O6" s="51"/>
      <c r="P6" s="48"/>
      <c r="Q6" s="50"/>
      <c r="R6" s="4"/>
      <c r="S6" s="48"/>
      <c r="T6" s="48"/>
      <c r="U6" s="161" t="s">
        <v>269</v>
      </c>
    </row>
    <row r="7" spans="1:21" ht="30" customHeight="1" x14ac:dyDescent="0.25">
      <c r="A7" s="42" t="s">
        <v>499</v>
      </c>
      <c r="B7" s="74" t="s">
        <v>270</v>
      </c>
      <c r="C7" s="75">
        <v>2.39</v>
      </c>
      <c r="D7" s="78">
        <v>72</v>
      </c>
      <c r="E7" s="46"/>
      <c r="F7" s="76"/>
      <c r="G7" s="50"/>
      <c r="H7" s="48"/>
      <c r="I7" s="50"/>
      <c r="J7" s="48"/>
      <c r="K7" s="77"/>
      <c r="L7" s="50"/>
      <c r="M7" s="48"/>
      <c r="N7" s="50"/>
      <c r="O7" s="51"/>
      <c r="P7" s="48"/>
      <c r="Q7" s="50"/>
      <c r="R7" s="4"/>
      <c r="S7" s="51"/>
      <c r="T7" s="48"/>
      <c r="U7" s="78" t="s">
        <v>271</v>
      </c>
    </row>
    <row r="8" spans="1:21" ht="30" customHeight="1" x14ac:dyDescent="0.25">
      <c r="A8" s="52" t="s">
        <v>500</v>
      </c>
      <c r="B8" s="74" t="s">
        <v>272</v>
      </c>
      <c r="C8" s="79">
        <v>1.23</v>
      </c>
      <c r="D8" s="78">
        <v>37</v>
      </c>
      <c r="E8" s="46"/>
      <c r="F8" s="76"/>
      <c r="G8" s="50"/>
      <c r="H8" s="48"/>
      <c r="I8" s="50"/>
      <c r="J8" s="48"/>
      <c r="K8" s="77"/>
      <c r="L8" s="50"/>
      <c r="M8" s="48"/>
      <c r="N8" s="50"/>
      <c r="O8" s="51"/>
      <c r="P8" s="48"/>
      <c r="Q8" s="50"/>
      <c r="R8" s="4"/>
      <c r="S8" s="48"/>
      <c r="T8" s="48"/>
      <c r="U8" s="78" t="s">
        <v>271</v>
      </c>
    </row>
    <row r="9" spans="1:21" ht="30" customHeight="1" x14ac:dyDescent="0.25">
      <c r="A9" s="54" t="s">
        <v>501</v>
      </c>
      <c r="B9" s="74" t="s">
        <v>273</v>
      </c>
      <c r="C9" s="80">
        <v>1.85</v>
      </c>
      <c r="D9" s="78">
        <v>56</v>
      </c>
      <c r="E9" s="46"/>
      <c r="F9" s="76"/>
      <c r="G9" s="50"/>
      <c r="H9" s="48"/>
      <c r="I9" s="50"/>
      <c r="J9" s="48"/>
      <c r="K9" s="77"/>
      <c r="L9" s="50"/>
      <c r="M9" s="48"/>
      <c r="N9" s="50"/>
      <c r="O9" s="48"/>
      <c r="P9" s="48"/>
      <c r="Q9" s="50"/>
      <c r="R9" s="4"/>
      <c r="S9" s="51"/>
      <c r="T9" s="48"/>
      <c r="U9" s="78" t="s">
        <v>271</v>
      </c>
    </row>
    <row r="10" spans="1:21" ht="30" customHeight="1" x14ac:dyDescent="0.25">
      <c r="A10" s="52" t="s">
        <v>502</v>
      </c>
      <c r="B10" s="74" t="s">
        <v>274</v>
      </c>
      <c r="C10" s="75">
        <v>4.99</v>
      </c>
      <c r="D10" s="78">
        <v>112</v>
      </c>
      <c r="E10" s="46"/>
      <c r="F10" s="76"/>
      <c r="G10" s="50"/>
      <c r="H10" s="48"/>
      <c r="I10" s="50"/>
      <c r="J10" s="48"/>
      <c r="K10" s="77"/>
      <c r="L10" s="50"/>
      <c r="M10" s="48"/>
      <c r="N10" s="50"/>
      <c r="O10" s="51"/>
      <c r="P10" s="48"/>
      <c r="Q10" s="50"/>
      <c r="R10" s="4"/>
      <c r="S10" s="50"/>
      <c r="T10" s="48"/>
      <c r="U10" s="161" t="s">
        <v>269</v>
      </c>
    </row>
    <row r="11" spans="1:21" ht="30" customHeight="1" x14ac:dyDescent="0.25">
      <c r="A11" s="161" t="s">
        <v>275</v>
      </c>
      <c r="B11" s="81" t="s">
        <v>276</v>
      </c>
      <c r="C11" s="56">
        <v>14.2</v>
      </c>
      <c r="D11" s="56">
        <f>(C11/2)*30</f>
        <v>213</v>
      </c>
      <c r="E11" s="46"/>
      <c r="F11" s="76"/>
      <c r="G11" s="48"/>
      <c r="H11" s="48"/>
      <c r="I11" s="50"/>
      <c r="J11" s="48"/>
      <c r="K11" s="77"/>
      <c r="L11" s="50"/>
      <c r="M11" s="48"/>
      <c r="N11" s="48"/>
      <c r="O11" s="51"/>
      <c r="P11" s="48"/>
      <c r="Q11" s="48"/>
      <c r="R11" s="227"/>
      <c r="S11" s="48"/>
      <c r="T11" s="51"/>
      <c r="U11" s="161" t="s">
        <v>269</v>
      </c>
    </row>
    <row r="12" spans="1:21" ht="30" customHeight="1" x14ac:dyDescent="0.25">
      <c r="A12" s="161" t="s">
        <v>503</v>
      </c>
      <c r="B12" s="81" t="s">
        <v>277</v>
      </c>
      <c r="C12" s="56">
        <v>2.2200000000000002</v>
      </c>
      <c r="D12" s="83">
        <f>(C12*30)</f>
        <v>66.600000000000009</v>
      </c>
      <c r="E12" s="46"/>
      <c r="F12" s="76"/>
      <c r="G12" s="50"/>
      <c r="H12" s="48"/>
      <c r="I12" s="50"/>
      <c r="J12" s="48"/>
      <c r="K12" s="77"/>
      <c r="L12" s="50"/>
      <c r="M12" s="48"/>
      <c r="N12" s="48"/>
      <c r="O12" s="51"/>
      <c r="P12" s="48"/>
      <c r="Q12" s="50"/>
      <c r="R12" s="4"/>
      <c r="S12" s="48"/>
      <c r="T12" s="51"/>
      <c r="U12" s="161" t="s">
        <v>278</v>
      </c>
    </row>
    <row r="13" spans="1:21" ht="30" customHeight="1" x14ac:dyDescent="0.25">
      <c r="A13" s="161" t="s">
        <v>504</v>
      </c>
      <c r="B13" s="81" t="s">
        <v>279</v>
      </c>
      <c r="C13" s="56">
        <v>4.8600000000000003</v>
      </c>
      <c r="D13" s="83">
        <f>(C13*30)</f>
        <v>145.80000000000001</v>
      </c>
      <c r="E13" s="46"/>
      <c r="F13" s="76"/>
      <c r="G13" s="48"/>
      <c r="H13" s="48"/>
      <c r="I13" s="50"/>
      <c r="J13" s="48"/>
      <c r="K13" s="77"/>
      <c r="L13" s="50"/>
      <c r="M13" s="165"/>
      <c r="N13" s="48"/>
      <c r="O13" s="51"/>
      <c r="P13" s="48"/>
      <c r="Q13" s="50"/>
      <c r="R13" s="4"/>
      <c r="S13" s="48"/>
      <c r="T13" s="51"/>
      <c r="U13" s="161" t="s">
        <v>278</v>
      </c>
    </row>
  </sheetData>
  <mergeCells count="6">
    <mergeCell ref="S1:T1"/>
    <mergeCell ref="A2:D2"/>
    <mergeCell ref="A1:D1"/>
    <mergeCell ref="E1:F1"/>
    <mergeCell ref="G1:K1"/>
    <mergeCell ref="L1:R1"/>
  </mergeCells>
  <pageMargins left="0.7" right="0.7" top="0.75" bottom="0.75"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9"/>
  <sheetViews>
    <sheetView zoomScale="85" zoomScaleNormal="85" workbookViewId="0">
      <pane ySplit="3" topLeftCell="A4" activePane="bottomLeft" state="frozen"/>
      <selection pane="bottomLeft" activeCell="G3" sqref="G3"/>
    </sheetView>
  </sheetViews>
  <sheetFormatPr defaultRowHeight="15" x14ac:dyDescent="0.25"/>
  <cols>
    <col min="1" max="1" width="17.453125" customWidth="1"/>
    <col min="2" max="2" width="6.6328125" bestFit="1" customWidth="1"/>
    <col min="3" max="3" width="6.453125" customWidth="1"/>
    <col min="4" max="4" width="8.1796875" customWidth="1"/>
    <col min="5" max="20" width="7.81640625" customWidth="1"/>
    <col min="21" max="21" width="24.1796875" customWidth="1"/>
  </cols>
  <sheetData>
    <row r="1" spans="1:21" ht="50.25" customHeight="1" x14ac:dyDescent="0.25">
      <c r="A1" s="265" t="s">
        <v>54</v>
      </c>
      <c r="B1" s="266"/>
      <c r="C1" s="267"/>
      <c r="D1" s="268"/>
      <c r="E1" s="260" t="s">
        <v>49</v>
      </c>
      <c r="F1" s="260"/>
      <c r="G1" s="265" t="s">
        <v>50</v>
      </c>
      <c r="H1" s="267"/>
      <c r="I1" s="267"/>
      <c r="J1" s="267"/>
      <c r="K1" s="267"/>
      <c r="L1" s="269" t="s">
        <v>51</v>
      </c>
      <c r="M1" s="270"/>
      <c r="N1" s="270"/>
      <c r="O1" s="270"/>
      <c r="P1" s="270"/>
      <c r="Q1" s="270"/>
      <c r="R1" s="271"/>
      <c r="S1" s="260" t="s">
        <v>53</v>
      </c>
      <c r="T1" s="261"/>
      <c r="U1" s="202" t="s">
        <v>55</v>
      </c>
    </row>
    <row r="2" spans="1:21" x14ac:dyDescent="0.25">
      <c r="A2" s="262" t="s">
        <v>52</v>
      </c>
      <c r="B2" s="263"/>
      <c r="C2" s="263"/>
      <c r="D2" s="264"/>
      <c r="E2" s="41">
        <v>1.1000000000000001</v>
      </c>
      <c r="F2" s="41">
        <v>1.2</v>
      </c>
      <c r="G2" s="202">
        <v>2.1</v>
      </c>
      <c r="H2" s="202">
        <v>2.2000000000000002</v>
      </c>
      <c r="I2" s="202">
        <v>2.2000000000000002</v>
      </c>
      <c r="J2" s="202">
        <v>2.2999999999999998</v>
      </c>
      <c r="K2" s="41">
        <v>2.4</v>
      </c>
      <c r="L2" s="202">
        <v>4.0999999999999996</v>
      </c>
      <c r="M2" s="202">
        <v>4.2</v>
      </c>
      <c r="N2" s="202">
        <v>4.3</v>
      </c>
      <c r="O2" s="202">
        <v>4.4000000000000004</v>
      </c>
      <c r="P2" s="202">
        <v>4.5</v>
      </c>
      <c r="Q2" s="41" t="s">
        <v>119</v>
      </c>
      <c r="R2" s="41">
        <v>4.8</v>
      </c>
      <c r="S2" s="202">
        <v>5.0999999999999996</v>
      </c>
      <c r="T2" s="202">
        <v>5.2</v>
      </c>
      <c r="U2" s="203"/>
    </row>
    <row r="3" spans="1:21" s="84" customFormat="1" ht="42" customHeight="1" x14ac:dyDescent="0.25">
      <c r="A3" s="234" t="s">
        <v>668</v>
      </c>
      <c r="B3" s="184" t="s">
        <v>120</v>
      </c>
      <c r="C3" s="185" t="s">
        <v>1</v>
      </c>
      <c r="D3" s="185" t="s">
        <v>526</v>
      </c>
      <c r="E3" s="183" t="s">
        <v>189</v>
      </c>
      <c r="F3" s="183" t="s">
        <v>191</v>
      </c>
      <c r="G3" s="183" t="s">
        <v>190</v>
      </c>
      <c r="H3" s="183" t="s">
        <v>493</v>
      </c>
      <c r="I3" s="183" t="s">
        <v>494</v>
      </c>
      <c r="J3" s="183" t="s">
        <v>196</v>
      </c>
      <c r="K3" s="183" t="s">
        <v>262</v>
      </c>
      <c r="L3" s="183" t="s">
        <v>197</v>
      </c>
      <c r="M3" s="183" t="s">
        <v>200</v>
      </c>
      <c r="N3" s="183" t="s">
        <v>263</v>
      </c>
      <c r="O3" s="183" t="s">
        <v>192</v>
      </c>
      <c r="P3" s="183" t="s">
        <v>230</v>
      </c>
      <c r="Q3" s="183" t="s">
        <v>193</v>
      </c>
      <c r="R3" s="183" t="s">
        <v>661</v>
      </c>
      <c r="S3" s="183" t="s">
        <v>194</v>
      </c>
      <c r="T3" s="183" t="s">
        <v>195</v>
      </c>
      <c r="U3" s="183" t="s">
        <v>42</v>
      </c>
    </row>
    <row r="4" spans="1:21" ht="30" customHeight="1" x14ac:dyDescent="0.25">
      <c r="A4" s="52" t="s">
        <v>213</v>
      </c>
      <c r="B4" s="43" t="s">
        <v>280</v>
      </c>
      <c r="C4" s="85">
        <v>0.24</v>
      </c>
      <c r="D4" s="86">
        <v>10</v>
      </c>
      <c r="E4" s="46"/>
      <c r="F4" s="46"/>
      <c r="G4" s="50"/>
      <c r="H4" s="50"/>
      <c r="I4" s="50"/>
      <c r="J4" s="50"/>
      <c r="K4" s="46"/>
      <c r="L4" s="50"/>
      <c r="M4" s="50"/>
      <c r="N4" s="50"/>
      <c r="O4" s="50"/>
      <c r="P4" s="50"/>
      <c r="Q4" s="48"/>
      <c r="R4" s="3"/>
      <c r="S4" s="50"/>
      <c r="T4" s="50"/>
      <c r="U4" s="58" t="s">
        <v>281</v>
      </c>
    </row>
    <row r="5" spans="1:21" ht="30" customHeight="1" x14ac:dyDescent="0.25">
      <c r="A5" s="42" t="s">
        <v>282</v>
      </c>
      <c r="B5" s="43" t="s">
        <v>283</v>
      </c>
      <c r="C5" s="85">
        <v>1.1000000000000001</v>
      </c>
      <c r="D5" s="86">
        <v>50</v>
      </c>
      <c r="E5" s="46"/>
      <c r="F5" s="46"/>
      <c r="G5" s="50"/>
      <c r="H5" s="50"/>
      <c r="I5" s="50"/>
      <c r="J5" s="50"/>
      <c r="K5" s="46"/>
      <c r="L5" s="50"/>
      <c r="M5" s="50"/>
      <c r="N5" s="50"/>
      <c r="O5" s="50"/>
      <c r="P5" s="50"/>
      <c r="Q5" s="48"/>
      <c r="R5" s="3"/>
      <c r="S5" s="50"/>
      <c r="T5" s="50"/>
      <c r="U5" s="58" t="s">
        <v>284</v>
      </c>
    </row>
    <row r="6" spans="1:21" ht="30" customHeight="1" x14ac:dyDescent="0.25">
      <c r="A6" s="52" t="s">
        <v>285</v>
      </c>
      <c r="B6" s="43" t="s">
        <v>286</v>
      </c>
      <c r="C6" s="87">
        <v>0.57999999999999996</v>
      </c>
      <c r="D6" s="88">
        <v>23</v>
      </c>
      <c r="E6" s="46"/>
      <c r="F6" s="46"/>
      <c r="G6" s="50"/>
      <c r="H6" s="50"/>
      <c r="I6" s="50"/>
      <c r="J6" s="50"/>
      <c r="K6" s="46"/>
      <c r="L6" s="50"/>
      <c r="M6" s="50"/>
      <c r="N6" s="48"/>
      <c r="O6" s="51"/>
      <c r="P6" s="50"/>
      <c r="Q6" s="48"/>
      <c r="R6" s="3"/>
      <c r="S6" s="50"/>
      <c r="T6" s="50"/>
      <c r="U6" s="58" t="s">
        <v>284</v>
      </c>
    </row>
    <row r="7" spans="1:21" ht="30" customHeight="1" x14ac:dyDescent="0.25">
      <c r="A7" s="54" t="s">
        <v>287</v>
      </c>
      <c r="B7" s="43" t="s">
        <v>288</v>
      </c>
      <c r="C7" s="89">
        <v>0.48</v>
      </c>
      <c r="D7" s="90">
        <v>19</v>
      </c>
      <c r="E7" s="46"/>
      <c r="F7" s="46"/>
      <c r="G7" s="50"/>
      <c r="H7" s="50"/>
      <c r="I7" s="50"/>
      <c r="J7" s="50"/>
      <c r="K7" s="46"/>
      <c r="L7" s="50"/>
      <c r="M7" s="50"/>
      <c r="N7" s="50"/>
      <c r="O7" s="50"/>
      <c r="P7" s="50"/>
      <c r="Q7" s="48"/>
      <c r="R7" s="3"/>
      <c r="S7" s="50"/>
      <c r="T7" s="50"/>
      <c r="U7" s="58" t="s">
        <v>289</v>
      </c>
    </row>
    <row r="8" spans="1:21" ht="30" customHeight="1" x14ac:dyDescent="0.25">
      <c r="A8" s="52" t="s">
        <v>290</v>
      </c>
      <c r="B8" s="43" t="s">
        <v>291</v>
      </c>
      <c r="C8" s="91">
        <v>1.1000000000000001</v>
      </c>
      <c r="D8" s="90">
        <v>44</v>
      </c>
      <c r="E8" s="46"/>
      <c r="F8" s="46"/>
      <c r="G8" s="50"/>
      <c r="H8" s="50"/>
      <c r="I8" s="50"/>
      <c r="J8" s="50"/>
      <c r="K8" s="46"/>
      <c r="L8" s="50"/>
      <c r="M8" s="50"/>
      <c r="N8" s="48"/>
      <c r="O8" s="51"/>
      <c r="P8" s="50"/>
      <c r="Q8" s="48"/>
      <c r="R8" s="3"/>
      <c r="S8" s="50"/>
      <c r="T8" s="50"/>
      <c r="U8" s="58" t="s">
        <v>292</v>
      </c>
    </row>
    <row r="9" spans="1:21" ht="30" customHeight="1" x14ac:dyDescent="0.25">
      <c r="A9" s="58" t="s">
        <v>293</v>
      </c>
      <c r="B9" s="43" t="s">
        <v>294</v>
      </c>
      <c r="C9" s="92">
        <v>8.91</v>
      </c>
      <c r="D9" s="90">
        <v>200</v>
      </c>
      <c r="E9" s="46"/>
      <c r="F9" s="46"/>
      <c r="G9" s="48"/>
      <c r="H9" s="50"/>
      <c r="I9" s="50"/>
      <c r="J9" s="50"/>
      <c r="K9" s="46"/>
      <c r="L9" s="50"/>
      <c r="M9" s="50"/>
      <c r="N9" s="48"/>
      <c r="O9" s="51"/>
      <c r="P9" s="50"/>
      <c r="Q9" s="48"/>
      <c r="R9" s="3"/>
      <c r="S9" s="48"/>
      <c r="T9" s="51"/>
      <c r="U9" s="58" t="s">
        <v>295</v>
      </c>
    </row>
  </sheetData>
  <mergeCells count="6">
    <mergeCell ref="S1:T1"/>
    <mergeCell ref="A2:D2"/>
    <mergeCell ref="A1:D1"/>
    <mergeCell ref="E1:F1"/>
    <mergeCell ref="G1:K1"/>
    <mergeCell ref="L1:R1"/>
  </mergeCells>
  <pageMargins left="0.7" right="0.7" top="0.75" bottom="0.75" header="0.3" footer="0.3"/>
  <pageSetup paperSize="9" scale="5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3"/>
  <sheetViews>
    <sheetView zoomScale="80" zoomScaleNormal="80" workbookViewId="0">
      <pane ySplit="3" topLeftCell="A4" activePane="bottomLeft" state="frozen"/>
      <selection pane="bottomLeft" activeCell="K2" sqref="K2"/>
    </sheetView>
  </sheetViews>
  <sheetFormatPr defaultRowHeight="15" x14ac:dyDescent="0.25"/>
  <cols>
    <col min="1" max="1" width="17.36328125" customWidth="1"/>
    <col min="2" max="2" width="6.6328125" bestFit="1" customWidth="1"/>
    <col min="3" max="3" width="8.08984375" customWidth="1"/>
    <col min="4" max="4" width="10.08984375" customWidth="1"/>
    <col min="5" max="20" width="7.81640625" customWidth="1"/>
    <col min="21" max="21" width="20.6328125" customWidth="1"/>
  </cols>
  <sheetData>
    <row r="1" spans="1:21" ht="44.25" customHeight="1" x14ac:dyDescent="0.25">
      <c r="A1" s="265" t="s">
        <v>54</v>
      </c>
      <c r="B1" s="266"/>
      <c r="C1" s="267"/>
      <c r="D1" s="268"/>
      <c r="E1" s="260" t="s">
        <v>49</v>
      </c>
      <c r="F1" s="260"/>
      <c r="G1" s="265" t="s">
        <v>50</v>
      </c>
      <c r="H1" s="267"/>
      <c r="I1" s="267"/>
      <c r="J1" s="267"/>
      <c r="K1" s="267"/>
      <c r="L1" s="269" t="s">
        <v>51</v>
      </c>
      <c r="M1" s="270"/>
      <c r="N1" s="270"/>
      <c r="O1" s="270"/>
      <c r="P1" s="270"/>
      <c r="Q1" s="270"/>
      <c r="R1" s="271"/>
      <c r="S1" s="260" t="s">
        <v>53</v>
      </c>
      <c r="T1" s="261"/>
      <c r="U1" s="235" t="s">
        <v>55</v>
      </c>
    </row>
    <row r="2" spans="1:21" ht="15" customHeight="1" x14ac:dyDescent="0.25">
      <c r="A2" s="262" t="s">
        <v>52</v>
      </c>
      <c r="B2" s="263"/>
      <c r="C2" s="263"/>
      <c r="D2" s="264"/>
      <c r="E2" s="41">
        <v>1.1000000000000001</v>
      </c>
      <c r="F2" s="41">
        <v>1.2</v>
      </c>
      <c r="G2" s="235">
        <v>2.1</v>
      </c>
      <c r="H2" s="235">
        <v>2.2000000000000002</v>
      </c>
      <c r="I2" s="235">
        <v>2.2000000000000002</v>
      </c>
      <c r="J2" s="235">
        <v>2.2999999999999998</v>
      </c>
      <c r="K2" s="41">
        <v>2.4</v>
      </c>
      <c r="L2" s="235">
        <v>4.0999999999999996</v>
      </c>
      <c r="M2" s="235">
        <v>4.2</v>
      </c>
      <c r="N2" s="235">
        <v>4.3</v>
      </c>
      <c r="O2" s="235">
        <v>4.4000000000000004</v>
      </c>
      <c r="P2" s="235">
        <v>4.5</v>
      </c>
      <c r="Q2" s="41" t="s">
        <v>119</v>
      </c>
      <c r="R2" s="41">
        <v>4.8</v>
      </c>
      <c r="S2" s="235">
        <v>5.0999999999999996</v>
      </c>
      <c r="T2" s="235">
        <v>5.2</v>
      </c>
      <c r="U2" s="236"/>
    </row>
    <row r="3" spans="1:21" s="84" customFormat="1" ht="39.75" customHeight="1" x14ac:dyDescent="0.25">
      <c r="A3" s="234" t="s">
        <v>668</v>
      </c>
      <c r="B3" s="184" t="s">
        <v>120</v>
      </c>
      <c r="C3" s="185" t="s">
        <v>1</v>
      </c>
      <c r="D3" s="185" t="s">
        <v>526</v>
      </c>
      <c r="E3" s="183" t="s">
        <v>189</v>
      </c>
      <c r="F3" s="183" t="s">
        <v>191</v>
      </c>
      <c r="G3" s="183" t="s">
        <v>190</v>
      </c>
      <c r="H3" s="183" t="s">
        <v>493</v>
      </c>
      <c r="I3" s="183" t="s">
        <v>494</v>
      </c>
      <c r="J3" s="183" t="s">
        <v>492</v>
      </c>
      <c r="K3" s="183" t="s">
        <v>262</v>
      </c>
      <c r="L3" s="183" t="s">
        <v>197</v>
      </c>
      <c r="M3" s="183" t="s">
        <v>200</v>
      </c>
      <c r="N3" s="183" t="s">
        <v>263</v>
      </c>
      <c r="O3" s="183" t="s">
        <v>192</v>
      </c>
      <c r="P3" s="183" t="s">
        <v>230</v>
      </c>
      <c r="Q3" s="183" t="s">
        <v>193</v>
      </c>
      <c r="R3" s="183" t="s">
        <v>661</v>
      </c>
      <c r="S3" s="183" t="s">
        <v>194</v>
      </c>
      <c r="T3" s="183" t="s">
        <v>195</v>
      </c>
      <c r="U3" s="183" t="s">
        <v>42</v>
      </c>
    </row>
    <row r="4" spans="1:21" ht="30" customHeight="1" x14ac:dyDescent="0.25">
      <c r="A4" s="58" t="s">
        <v>296</v>
      </c>
      <c r="B4" s="95" t="s">
        <v>297</v>
      </c>
      <c r="C4" s="96">
        <v>3.44</v>
      </c>
      <c r="D4" s="58">
        <v>77</v>
      </c>
      <c r="E4" s="46"/>
      <c r="F4" s="46"/>
      <c r="G4" s="48"/>
      <c r="H4" s="50"/>
      <c r="I4" s="48"/>
      <c r="J4" s="48"/>
      <c r="K4" s="97"/>
      <c r="L4" s="50"/>
      <c r="M4" s="48"/>
      <c r="N4" s="48"/>
      <c r="O4" s="51"/>
      <c r="P4" s="50"/>
      <c r="Q4" s="50"/>
      <c r="R4" s="4"/>
      <c r="S4" s="48"/>
      <c r="T4" s="48"/>
      <c r="U4" s="58" t="s">
        <v>298</v>
      </c>
    </row>
    <row r="5" spans="1:21" ht="30" customHeight="1" x14ac:dyDescent="0.25">
      <c r="A5" s="58" t="s">
        <v>299</v>
      </c>
      <c r="B5" s="95" t="s">
        <v>300</v>
      </c>
      <c r="C5" s="98">
        <v>3.4</v>
      </c>
      <c r="D5" s="58">
        <v>77</v>
      </c>
      <c r="E5" s="46"/>
      <c r="F5" s="46"/>
      <c r="G5" s="50"/>
      <c r="H5" s="50"/>
      <c r="I5" s="48"/>
      <c r="J5" s="48"/>
      <c r="K5" s="97"/>
      <c r="L5" s="50"/>
      <c r="M5" s="48"/>
      <c r="N5" s="48"/>
      <c r="O5" s="51"/>
      <c r="P5" s="99"/>
      <c r="Q5" s="48"/>
      <c r="R5" s="6"/>
      <c r="S5" s="48"/>
      <c r="T5" s="48"/>
      <c r="U5" s="58" t="s">
        <v>301</v>
      </c>
    </row>
    <row r="6" spans="1:21" ht="25.5" customHeight="1" x14ac:dyDescent="0.25">
      <c r="A6" s="42" t="s">
        <v>302</v>
      </c>
      <c r="B6" s="100" t="s">
        <v>303</v>
      </c>
      <c r="C6" s="101">
        <v>8</v>
      </c>
      <c r="D6" s="98">
        <v>180</v>
      </c>
      <c r="E6" s="46"/>
      <c r="F6" s="46"/>
      <c r="G6" s="50"/>
      <c r="H6" s="50"/>
      <c r="I6" s="48"/>
      <c r="J6" s="48"/>
      <c r="K6" s="97"/>
      <c r="L6" s="50"/>
      <c r="M6" s="48"/>
      <c r="N6" s="48"/>
      <c r="O6" s="51"/>
      <c r="P6" s="48"/>
      <c r="Q6" s="50"/>
      <c r="R6" s="8"/>
      <c r="S6" s="48"/>
      <c r="T6" s="48"/>
      <c r="U6" s="58" t="s">
        <v>304</v>
      </c>
    </row>
    <row r="7" spans="1:21" ht="30" customHeight="1" x14ac:dyDescent="0.25">
      <c r="A7" s="42" t="s">
        <v>305</v>
      </c>
      <c r="B7" s="100" t="s">
        <v>306</v>
      </c>
      <c r="C7" s="101">
        <v>4.3</v>
      </c>
      <c r="D7" s="58">
        <v>86</v>
      </c>
      <c r="E7" s="46"/>
      <c r="F7" s="46"/>
      <c r="G7" s="50"/>
      <c r="H7" s="50"/>
      <c r="I7" s="48"/>
      <c r="J7" s="48"/>
      <c r="K7" s="97"/>
      <c r="L7" s="48"/>
      <c r="M7" s="48"/>
      <c r="N7" s="50"/>
      <c r="O7" s="51"/>
      <c r="P7" s="50"/>
      <c r="Q7" s="50"/>
      <c r="R7" s="8"/>
      <c r="S7" s="48"/>
      <c r="T7" s="48"/>
      <c r="U7" s="58" t="s">
        <v>304</v>
      </c>
    </row>
    <row r="8" spans="1:21" ht="30" customHeight="1" x14ac:dyDescent="0.25">
      <c r="A8" s="42" t="s">
        <v>307</v>
      </c>
      <c r="B8" s="100" t="s">
        <v>308</v>
      </c>
      <c r="C8" s="101">
        <v>1.4</v>
      </c>
      <c r="D8" s="58">
        <v>42</v>
      </c>
      <c r="E8" s="46"/>
      <c r="F8" s="46"/>
      <c r="G8" s="48"/>
      <c r="H8" s="50"/>
      <c r="I8" s="48"/>
      <c r="J8" s="48"/>
      <c r="K8" s="97"/>
      <c r="L8" s="50"/>
      <c r="M8" s="48"/>
      <c r="N8" s="50"/>
      <c r="O8" s="51"/>
      <c r="P8" s="50"/>
      <c r="Q8" s="50"/>
      <c r="R8" s="8"/>
      <c r="S8" s="48"/>
      <c r="T8" s="48"/>
      <c r="U8" s="58" t="s">
        <v>309</v>
      </c>
    </row>
    <row r="9" spans="1:21" ht="30" customHeight="1" x14ac:dyDescent="0.25">
      <c r="A9" s="52" t="s">
        <v>310</v>
      </c>
      <c r="B9" s="100" t="s">
        <v>311</v>
      </c>
      <c r="C9" s="101">
        <v>0.69</v>
      </c>
      <c r="D9" s="58">
        <v>21</v>
      </c>
      <c r="E9" s="46"/>
      <c r="F9" s="46"/>
      <c r="G9" s="48"/>
      <c r="H9" s="50"/>
      <c r="I9" s="48"/>
      <c r="J9" s="48"/>
      <c r="K9" s="97"/>
      <c r="L9" s="50"/>
      <c r="M9" s="48"/>
      <c r="N9" s="50"/>
      <c r="O9" s="51"/>
      <c r="P9" s="50"/>
      <c r="Q9" s="50"/>
      <c r="R9" s="8"/>
      <c r="S9" s="48"/>
      <c r="T9" s="48"/>
      <c r="U9" s="58" t="s">
        <v>312</v>
      </c>
    </row>
    <row r="10" spans="1:21" ht="30" customHeight="1" x14ac:dyDescent="0.25">
      <c r="A10" s="54" t="s">
        <v>313</v>
      </c>
      <c r="B10" s="100" t="s">
        <v>314</v>
      </c>
      <c r="C10" s="96">
        <v>1.67</v>
      </c>
      <c r="D10" s="58">
        <v>50</v>
      </c>
      <c r="E10" s="46"/>
      <c r="F10" s="46"/>
      <c r="G10" s="48"/>
      <c r="H10" s="50"/>
      <c r="I10" s="48"/>
      <c r="J10" s="48"/>
      <c r="K10" s="97"/>
      <c r="L10" s="50"/>
      <c r="M10" s="48"/>
      <c r="N10" s="50"/>
      <c r="O10" s="51"/>
      <c r="P10" s="50"/>
      <c r="Q10" s="50"/>
      <c r="R10" s="8"/>
      <c r="S10" s="48"/>
      <c r="T10" s="48"/>
      <c r="U10" s="58" t="s">
        <v>304</v>
      </c>
    </row>
    <row r="11" spans="1:21" ht="30" customHeight="1" x14ac:dyDescent="0.25">
      <c r="A11" s="54" t="s">
        <v>315</v>
      </c>
      <c r="B11" s="100" t="s">
        <v>316</v>
      </c>
      <c r="C11" s="96">
        <v>1.74</v>
      </c>
      <c r="D11" s="58">
        <v>52</v>
      </c>
      <c r="E11" s="46"/>
      <c r="F11" s="46"/>
      <c r="G11" s="48"/>
      <c r="H11" s="50"/>
      <c r="I11" s="48"/>
      <c r="J11" s="48"/>
      <c r="K11" s="97"/>
      <c r="L11" s="50"/>
      <c r="M11" s="48"/>
      <c r="N11" s="48"/>
      <c r="O11" s="51"/>
      <c r="P11" s="50"/>
      <c r="Q11" s="50"/>
      <c r="R11" s="8"/>
      <c r="S11" s="48"/>
      <c r="T11" s="48"/>
      <c r="U11" s="58" t="s">
        <v>304</v>
      </c>
    </row>
    <row r="12" spans="1:21" ht="30" customHeight="1" x14ac:dyDescent="0.25">
      <c r="A12" s="54" t="s">
        <v>317</v>
      </c>
      <c r="B12" s="100" t="s">
        <v>318</v>
      </c>
      <c r="C12" s="96">
        <v>3.99</v>
      </c>
      <c r="D12" s="58">
        <v>90</v>
      </c>
      <c r="E12" s="46"/>
      <c r="F12" s="46"/>
      <c r="G12" s="48"/>
      <c r="H12" s="50"/>
      <c r="I12" s="48"/>
      <c r="J12" s="48"/>
      <c r="K12" s="97"/>
      <c r="L12" s="50"/>
      <c r="M12" s="48"/>
      <c r="N12" s="48"/>
      <c r="O12" s="51"/>
      <c r="P12" s="48"/>
      <c r="Q12" s="48"/>
      <c r="R12" s="7"/>
      <c r="S12" s="51"/>
      <c r="T12" s="102"/>
      <c r="U12" s="58" t="s">
        <v>319</v>
      </c>
    </row>
    <row r="13" spans="1:21" ht="30" customHeight="1" x14ac:dyDescent="0.25">
      <c r="A13" s="52" t="s">
        <v>320</v>
      </c>
      <c r="B13" s="100" t="s">
        <v>321</v>
      </c>
      <c r="C13" s="101">
        <v>1.6</v>
      </c>
      <c r="D13" s="58">
        <v>48</v>
      </c>
      <c r="E13" s="46"/>
      <c r="F13" s="46"/>
      <c r="G13" s="48"/>
      <c r="H13" s="50"/>
      <c r="I13" s="48"/>
      <c r="J13" s="48"/>
      <c r="K13" s="97"/>
      <c r="L13" s="50"/>
      <c r="M13" s="48"/>
      <c r="N13" s="48"/>
      <c r="O13" s="51"/>
      <c r="P13" s="50"/>
      <c r="Q13" s="50"/>
      <c r="R13" s="7"/>
      <c r="S13" s="48"/>
      <c r="T13" s="51"/>
      <c r="U13" s="58" t="s">
        <v>319</v>
      </c>
    </row>
    <row r="14" spans="1:21" ht="30" customHeight="1" x14ac:dyDescent="0.25">
      <c r="A14" s="52" t="s">
        <v>322</v>
      </c>
      <c r="B14" s="100" t="s">
        <v>323</v>
      </c>
      <c r="C14" s="101">
        <v>0.76</v>
      </c>
      <c r="D14" s="58">
        <v>23</v>
      </c>
      <c r="E14" s="46"/>
      <c r="F14" s="46"/>
      <c r="G14" s="48"/>
      <c r="H14" s="50"/>
      <c r="I14" s="48"/>
      <c r="J14" s="48"/>
      <c r="K14" s="97"/>
      <c r="L14" s="50"/>
      <c r="M14" s="48"/>
      <c r="N14" s="50"/>
      <c r="O14" s="51"/>
      <c r="P14" s="48"/>
      <c r="Q14" s="50"/>
      <c r="R14" s="6"/>
      <c r="S14" s="48"/>
      <c r="T14" s="48"/>
      <c r="U14" s="58" t="s">
        <v>324</v>
      </c>
    </row>
    <row r="15" spans="1:21" ht="30" customHeight="1" x14ac:dyDescent="0.25">
      <c r="A15" s="103" t="s">
        <v>325</v>
      </c>
      <c r="B15" s="104" t="s">
        <v>326</v>
      </c>
      <c r="C15" s="105">
        <v>3</v>
      </c>
      <c r="D15" s="58">
        <v>90</v>
      </c>
      <c r="E15" s="46"/>
      <c r="F15" s="46"/>
      <c r="G15" s="51"/>
      <c r="H15" s="50"/>
      <c r="I15" s="48"/>
      <c r="J15" s="48"/>
      <c r="K15" s="97"/>
      <c r="L15" s="50"/>
      <c r="M15" s="50"/>
      <c r="N15" s="48"/>
      <c r="O15" s="51"/>
      <c r="P15" s="50"/>
      <c r="Q15" s="50"/>
      <c r="R15" s="4"/>
      <c r="S15" s="48"/>
      <c r="T15" s="51"/>
      <c r="U15" s="58" t="s">
        <v>327</v>
      </c>
    </row>
    <row r="16" spans="1:21" ht="30" customHeight="1" x14ac:dyDescent="0.25">
      <c r="A16" s="103" t="s">
        <v>325</v>
      </c>
      <c r="B16" s="104" t="s">
        <v>328</v>
      </c>
      <c r="C16" s="105">
        <v>1.2</v>
      </c>
      <c r="D16" s="58">
        <v>35</v>
      </c>
      <c r="E16" s="46"/>
      <c r="F16" s="46"/>
      <c r="G16" s="51"/>
      <c r="H16" s="50"/>
      <c r="I16" s="48"/>
      <c r="J16" s="48"/>
      <c r="K16" s="97"/>
      <c r="L16" s="50"/>
      <c r="M16" s="50"/>
      <c r="N16" s="48"/>
      <c r="O16" s="51"/>
      <c r="P16" s="50"/>
      <c r="Q16" s="50"/>
      <c r="R16" s="4"/>
      <c r="S16" s="48"/>
      <c r="T16" s="51"/>
      <c r="U16" s="58" t="s">
        <v>327</v>
      </c>
    </row>
    <row r="17" spans="1:21" ht="30" customHeight="1" x14ac:dyDescent="0.25">
      <c r="A17" s="103" t="s">
        <v>329</v>
      </c>
      <c r="B17" s="104" t="s">
        <v>330</v>
      </c>
      <c r="C17" s="105">
        <v>6.7</v>
      </c>
      <c r="D17" s="58">
        <v>200</v>
      </c>
      <c r="E17" s="46"/>
      <c r="F17" s="46"/>
      <c r="G17" s="51"/>
      <c r="H17" s="50"/>
      <c r="I17" s="48"/>
      <c r="J17" s="48"/>
      <c r="K17" s="97"/>
      <c r="L17" s="50"/>
      <c r="M17" s="50"/>
      <c r="N17" s="51"/>
      <c r="O17" s="51"/>
      <c r="P17" s="48"/>
      <c r="Q17" s="50"/>
      <c r="R17" s="228"/>
      <c r="S17" s="48"/>
      <c r="T17" s="51"/>
      <c r="U17" s="58" t="s">
        <v>331</v>
      </c>
    </row>
    <row r="18" spans="1:21" ht="30" customHeight="1" x14ac:dyDescent="0.25">
      <c r="A18" s="103" t="s">
        <v>332</v>
      </c>
      <c r="B18" s="104" t="s">
        <v>333</v>
      </c>
      <c r="C18" s="105">
        <v>1.3</v>
      </c>
      <c r="D18" s="58">
        <v>35</v>
      </c>
      <c r="E18" s="46"/>
      <c r="F18" s="46"/>
      <c r="G18" s="48"/>
      <c r="H18" s="50"/>
      <c r="I18" s="48"/>
      <c r="J18" s="48"/>
      <c r="K18" s="97"/>
      <c r="L18" s="48"/>
      <c r="M18" s="50"/>
      <c r="N18" s="51"/>
      <c r="O18" s="51"/>
      <c r="P18" s="48"/>
      <c r="Q18" s="50"/>
      <c r="R18" s="228"/>
      <c r="S18" s="48"/>
      <c r="T18" s="51"/>
      <c r="U18" s="58" t="s">
        <v>334</v>
      </c>
    </row>
    <row r="19" spans="1:21" ht="30" customHeight="1" x14ac:dyDescent="0.25">
      <c r="A19" s="103" t="s">
        <v>335</v>
      </c>
      <c r="B19" s="104" t="s">
        <v>336</v>
      </c>
      <c r="C19" s="105">
        <v>0.54</v>
      </c>
      <c r="D19" s="58">
        <v>10</v>
      </c>
      <c r="E19" s="46"/>
      <c r="F19" s="46"/>
      <c r="G19" s="48"/>
      <c r="H19" s="50"/>
      <c r="I19" s="48"/>
      <c r="J19" s="48"/>
      <c r="K19" s="97"/>
      <c r="L19" s="50"/>
      <c r="M19" s="50"/>
      <c r="N19" s="48"/>
      <c r="O19" s="51"/>
      <c r="P19" s="50"/>
      <c r="Q19" s="48"/>
      <c r="R19" s="229"/>
      <c r="S19" s="48"/>
      <c r="T19" s="48"/>
      <c r="U19" s="58" t="s">
        <v>337</v>
      </c>
    </row>
    <row r="20" spans="1:21" ht="30" customHeight="1" x14ac:dyDescent="0.25">
      <c r="A20" s="103" t="s">
        <v>329</v>
      </c>
      <c r="B20" s="104" t="s">
        <v>338</v>
      </c>
      <c r="C20" s="105">
        <v>0.64</v>
      </c>
      <c r="D20" s="58">
        <v>20</v>
      </c>
      <c r="E20" s="46"/>
      <c r="F20" s="46"/>
      <c r="G20" s="48"/>
      <c r="H20" s="50"/>
      <c r="I20" s="48"/>
      <c r="J20" s="48"/>
      <c r="K20" s="97"/>
      <c r="L20" s="50"/>
      <c r="M20" s="50"/>
      <c r="N20" s="48"/>
      <c r="O20" s="51"/>
      <c r="P20" s="48"/>
      <c r="Q20" s="50"/>
      <c r="R20" s="228"/>
      <c r="S20" s="48"/>
      <c r="T20" s="51"/>
      <c r="U20" s="58" t="s">
        <v>334</v>
      </c>
    </row>
    <row r="21" spans="1:21" ht="30" customHeight="1" x14ac:dyDescent="0.25">
      <c r="A21" s="103" t="s">
        <v>339</v>
      </c>
      <c r="B21" s="104" t="s">
        <v>340</v>
      </c>
      <c r="C21" s="105">
        <v>63</v>
      </c>
      <c r="D21" s="58">
        <v>2000</v>
      </c>
      <c r="E21" s="46"/>
      <c r="F21" s="46"/>
      <c r="G21" s="51"/>
      <c r="H21" s="50"/>
      <c r="I21" s="48"/>
      <c r="J21" s="48"/>
      <c r="K21" s="97"/>
      <c r="L21" s="48"/>
      <c r="M21" s="50"/>
      <c r="N21" s="48"/>
      <c r="O21" s="51"/>
      <c r="P21" s="50"/>
      <c r="Q21" s="48"/>
      <c r="R21" s="4"/>
      <c r="S21" s="48"/>
      <c r="T21" s="51"/>
      <c r="U21" s="58" t="s">
        <v>327</v>
      </c>
    </row>
    <row r="22" spans="1:21" ht="30" customHeight="1" x14ac:dyDescent="0.25">
      <c r="A22" s="103" t="s">
        <v>341</v>
      </c>
      <c r="B22" s="104" t="s">
        <v>342</v>
      </c>
      <c r="C22" s="105">
        <v>2.1</v>
      </c>
      <c r="D22" s="58">
        <v>60</v>
      </c>
      <c r="E22" s="46"/>
      <c r="F22" s="46"/>
      <c r="G22" s="48"/>
      <c r="H22" s="50"/>
      <c r="I22" s="48"/>
      <c r="J22" s="48"/>
      <c r="K22" s="97"/>
      <c r="L22" s="50"/>
      <c r="M22" s="50"/>
      <c r="N22" s="50"/>
      <c r="O22" s="50"/>
      <c r="P22" s="48"/>
      <c r="Q22" s="50"/>
      <c r="R22" s="228"/>
      <c r="S22" s="48"/>
      <c r="T22" s="51"/>
      <c r="U22" s="58" t="s">
        <v>334</v>
      </c>
    </row>
    <row r="23" spans="1:21" ht="30" customHeight="1" x14ac:dyDescent="0.25">
      <c r="A23" s="103" t="s">
        <v>329</v>
      </c>
      <c r="B23" s="104" t="s">
        <v>343</v>
      </c>
      <c r="C23" s="105">
        <v>2.4300000000000002</v>
      </c>
      <c r="D23" s="58">
        <v>50</v>
      </c>
      <c r="E23" s="46"/>
      <c r="F23" s="46"/>
      <c r="G23" s="51"/>
      <c r="H23" s="50"/>
      <c r="I23" s="48"/>
      <c r="J23" s="48"/>
      <c r="K23" s="97"/>
      <c r="L23" s="50"/>
      <c r="M23" s="50"/>
      <c r="N23" s="48"/>
      <c r="O23" s="51"/>
      <c r="P23" s="48"/>
      <c r="Q23" s="50"/>
      <c r="R23" s="228"/>
      <c r="S23" s="48"/>
      <c r="T23" s="51"/>
      <c r="U23" s="58" t="s">
        <v>331</v>
      </c>
    </row>
  </sheetData>
  <mergeCells count="6">
    <mergeCell ref="S1:T1"/>
    <mergeCell ref="A2:D2"/>
    <mergeCell ref="A1:D1"/>
    <mergeCell ref="E1:F1"/>
    <mergeCell ref="G1:K1"/>
    <mergeCell ref="L1:R1"/>
  </mergeCell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5"/>
  <sheetViews>
    <sheetView zoomScale="80" zoomScaleNormal="80" workbookViewId="0">
      <pane ySplit="3" topLeftCell="A4" activePane="bottomLeft" state="frozen"/>
      <selection pane="bottomLeft" activeCell="G3" sqref="G3"/>
    </sheetView>
  </sheetViews>
  <sheetFormatPr defaultRowHeight="15" x14ac:dyDescent="0.25"/>
  <cols>
    <col min="1" max="1" width="17.1796875" customWidth="1"/>
    <col min="2" max="2" width="6.54296875" bestFit="1" customWidth="1"/>
    <col min="3" max="3" width="7.36328125" bestFit="1" customWidth="1"/>
    <col min="4" max="4" width="9.36328125" customWidth="1"/>
    <col min="5" max="20" width="7.81640625" customWidth="1"/>
    <col min="21" max="21" width="37.08984375" bestFit="1" customWidth="1"/>
  </cols>
  <sheetData>
    <row r="1" spans="1:21" ht="46.5" customHeight="1" x14ac:dyDescent="0.25">
      <c r="A1" s="248" t="s">
        <v>54</v>
      </c>
      <c r="B1" s="248"/>
      <c r="C1" s="249"/>
      <c r="D1" s="249"/>
      <c r="E1" s="248" t="s">
        <v>49</v>
      </c>
      <c r="F1" s="248"/>
      <c r="G1" s="248" t="s">
        <v>50</v>
      </c>
      <c r="H1" s="249"/>
      <c r="I1" s="249"/>
      <c r="J1" s="249"/>
      <c r="K1" s="249"/>
      <c r="L1" s="254" t="s">
        <v>51</v>
      </c>
      <c r="M1" s="255"/>
      <c r="N1" s="255"/>
      <c r="O1" s="255"/>
      <c r="P1" s="255"/>
      <c r="Q1" s="255"/>
      <c r="R1" s="256"/>
      <c r="S1" s="248" t="s">
        <v>53</v>
      </c>
      <c r="T1" s="249"/>
      <c r="U1" s="166" t="s">
        <v>55</v>
      </c>
    </row>
    <row r="2" spans="1:21" ht="20.25" customHeight="1" x14ac:dyDescent="0.25">
      <c r="A2" s="245" t="s">
        <v>52</v>
      </c>
      <c r="B2" s="246"/>
      <c r="C2" s="246"/>
      <c r="D2" s="247"/>
      <c r="E2" s="167">
        <v>1.1000000000000001</v>
      </c>
      <c r="F2" s="167">
        <v>1.2</v>
      </c>
      <c r="G2" s="166">
        <v>2.1</v>
      </c>
      <c r="H2" s="166">
        <v>2.2000000000000002</v>
      </c>
      <c r="I2" s="166">
        <v>2.2000000000000002</v>
      </c>
      <c r="J2" s="166">
        <v>2.2999999999999998</v>
      </c>
      <c r="K2" s="167">
        <v>2.4</v>
      </c>
      <c r="L2" s="166">
        <v>4.0999999999999996</v>
      </c>
      <c r="M2" s="166">
        <v>4.2</v>
      </c>
      <c r="N2" s="166">
        <v>4.3</v>
      </c>
      <c r="O2" s="166">
        <v>4.4000000000000004</v>
      </c>
      <c r="P2" s="166">
        <v>4.5</v>
      </c>
      <c r="Q2" s="167" t="s">
        <v>119</v>
      </c>
      <c r="R2" s="167">
        <v>4.8</v>
      </c>
      <c r="S2" s="166">
        <v>5.0999999999999996</v>
      </c>
      <c r="T2" s="166">
        <v>5.2</v>
      </c>
      <c r="U2" s="168"/>
    </row>
    <row r="3" spans="1:21" s="84" customFormat="1" ht="40.5" customHeight="1" x14ac:dyDescent="0.25">
      <c r="A3" s="197" t="s">
        <v>668</v>
      </c>
      <c r="B3" s="179" t="s">
        <v>120</v>
      </c>
      <c r="C3" s="180" t="s">
        <v>1</v>
      </c>
      <c r="D3" s="180" t="s">
        <v>2</v>
      </c>
      <c r="E3" s="181" t="s">
        <v>189</v>
      </c>
      <c r="F3" s="181" t="s">
        <v>191</v>
      </c>
      <c r="G3" s="181" t="s">
        <v>190</v>
      </c>
      <c r="H3" s="181" t="s">
        <v>518</v>
      </c>
      <c r="I3" s="181" t="s">
        <v>519</v>
      </c>
      <c r="J3" s="181" t="s">
        <v>492</v>
      </c>
      <c r="K3" s="181" t="s">
        <v>262</v>
      </c>
      <c r="L3" s="181" t="s">
        <v>197</v>
      </c>
      <c r="M3" s="181" t="s">
        <v>200</v>
      </c>
      <c r="N3" s="181" t="s">
        <v>263</v>
      </c>
      <c r="O3" s="181" t="s">
        <v>192</v>
      </c>
      <c r="P3" s="181" t="s">
        <v>230</v>
      </c>
      <c r="Q3" s="181" t="s">
        <v>193</v>
      </c>
      <c r="R3" s="181" t="s">
        <v>661</v>
      </c>
      <c r="S3" s="181" t="s">
        <v>194</v>
      </c>
      <c r="T3" s="181" t="s">
        <v>195</v>
      </c>
      <c r="U3" s="181" t="s">
        <v>42</v>
      </c>
    </row>
    <row r="4" spans="1:21" ht="30" customHeight="1" x14ac:dyDescent="0.25">
      <c r="A4" s="106" t="s">
        <v>479</v>
      </c>
      <c r="B4" s="107" t="s">
        <v>344</v>
      </c>
      <c r="C4" s="108">
        <v>0.86</v>
      </c>
      <c r="D4" s="109">
        <v>26</v>
      </c>
      <c r="E4" s="46"/>
      <c r="F4" s="46"/>
      <c r="G4" s="49"/>
      <c r="H4" s="47"/>
      <c r="I4" s="47"/>
      <c r="J4" s="47"/>
      <c r="K4" s="97"/>
      <c r="L4" s="47"/>
      <c r="M4" s="47"/>
      <c r="N4" s="47"/>
      <c r="O4" s="110"/>
      <c r="P4" s="47"/>
      <c r="Q4" s="47"/>
      <c r="R4" s="237"/>
      <c r="S4" s="47"/>
      <c r="T4" s="111"/>
      <c r="U4" s="95" t="s">
        <v>345</v>
      </c>
    </row>
    <row r="5" spans="1:21" ht="30" customHeight="1" x14ac:dyDescent="0.25">
      <c r="A5" s="109" t="s">
        <v>346</v>
      </c>
      <c r="B5" s="112" t="s">
        <v>347</v>
      </c>
      <c r="C5" s="109">
        <v>11.8</v>
      </c>
      <c r="D5" s="109">
        <v>250</v>
      </c>
      <c r="E5" s="46"/>
      <c r="F5" s="46"/>
      <c r="G5" s="111"/>
      <c r="H5" s="47"/>
      <c r="I5" s="47"/>
      <c r="J5" s="47"/>
      <c r="K5" s="97"/>
      <c r="L5" s="49"/>
      <c r="M5" s="47"/>
      <c r="N5" s="47"/>
      <c r="O5" s="111"/>
      <c r="P5" s="49"/>
      <c r="Q5" s="47"/>
      <c r="R5" s="237"/>
      <c r="S5" s="47"/>
      <c r="T5" s="111"/>
      <c r="U5" s="109" t="s">
        <v>348</v>
      </c>
    </row>
  </sheetData>
  <mergeCells count="6">
    <mergeCell ref="S1:T1"/>
    <mergeCell ref="A2:D2"/>
    <mergeCell ref="A1:D1"/>
    <mergeCell ref="E1:F1"/>
    <mergeCell ref="G1:K1"/>
    <mergeCell ref="L1:R1"/>
  </mergeCells>
  <pageMargins left="0.7" right="0.7" top="0.75" bottom="0.75"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
  <sheetViews>
    <sheetView zoomScale="80" zoomScaleNormal="80" workbookViewId="0">
      <pane ySplit="1" topLeftCell="A2" activePane="bottomLeft" state="frozen"/>
      <selection pane="bottomLeft" activeCell="G3" sqref="G3"/>
    </sheetView>
  </sheetViews>
  <sheetFormatPr defaultRowHeight="15" x14ac:dyDescent="0.25"/>
  <cols>
    <col min="1" max="1" width="15.08984375" customWidth="1"/>
    <col min="2" max="2" width="5.90625" bestFit="1" customWidth="1"/>
    <col min="3" max="3" width="8" customWidth="1"/>
    <col min="4" max="4" width="9.90625" customWidth="1"/>
    <col min="5" max="20" width="7.81640625" customWidth="1"/>
    <col min="21" max="21" width="25.81640625" bestFit="1" customWidth="1"/>
  </cols>
  <sheetData>
    <row r="1" spans="1:21" ht="51.75" customHeight="1" x14ac:dyDescent="0.25">
      <c r="A1" s="248" t="s">
        <v>54</v>
      </c>
      <c r="B1" s="248"/>
      <c r="C1" s="249"/>
      <c r="D1" s="249"/>
      <c r="E1" s="248" t="s">
        <v>49</v>
      </c>
      <c r="F1" s="248"/>
      <c r="G1" s="248" t="s">
        <v>50</v>
      </c>
      <c r="H1" s="249"/>
      <c r="I1" s="249"/>
      <c r="J1" s="249"/>
      <c r="K1" s="249"/>
      <c r="L1" s="254" t="s">
        <v>51</v>
      </c>
      <c r="M1" s="255"/>
      <c r="N1" s="255"/>
      <c r="O1" s="255"/>
      <c r="P1" s="255"/>
      <c r="Q1" s="255"/>
      <c r="R1" s="256"/>
      <c r="S1" s="248" t="s">
        <v>53</v>
      </c>
      <c r="T1" s="249"/>
      <c r="U1" s="166" t="s">
        <v>55</v>
      </c>
    </row>
    <row r="2" spans="1:21" x14ac:dyDescent="0.25">
      <c r="A2" s="272" t="s">
        <v>52</v>
      </c>
      <c r="B2" s="273"/>
      <c r="C2" s="273"/>
      <c r="D2" s="274"/>
      <c r="E2" s="181">
        <v>1.1000000000000001</v>
      </c>
      <c r="F2" s="181">
        <v>1.2</v>
      </c>
      <c r="G2" s="181">
        <v>2.1</v>
      </c>
      <c r="H2" s="181">
        <v>2.2000000000000002</v>
      </c>
      <c r="I2" s="181">
        <v>2.2000000000000002</v>
      </c>
      <c r="J2" s="181">
        <v>2.2999999999999998</v>
      </c>
      <c r="K2" s="181">
        <v>2.4</v>
      </c>
      <c r="L2" s="181">
        <v>4.0999999999999996</v>
      </c>
      <c r="M2" s="181">
        <v>4.2</v>
      </c>
      <c r="N2" s="181">
        <v>4.3</v>
      </c>
      <c r="O2" s="181">
        <v>4.4000000000000004</v>
      </c>
      <c r="P2" s="181">
        <v>4.5</v>
      </c>
      <c r="Q2" s="181" t="s">
        <v>119</v>
      </c>
      <c r="R2" s="181">
        <v>4.8</v>
      </c>
      <c r="S2" s="181">
        <v>5.0999999999999996</v>
      </c>
      <c r="T2" s="181">
        <v>5.2</v>
      </c>
      <c r="U2" s="179"/>
    </row>
    <row r="3" spans="1:21" s="84" customFormat="1" ht="45" customHeight="1" x14ac:dyDescent="0.25">
      <c r="A3" s="197" t="s">
        <v>668</v>
      </c>
      <c r="B3" s="179" t="s">
        <v>120</v>
      </c>
      <c r="C3" s="180" t="s">
        <v>1</v>
      </c>
      <c r="D3" s="180" t="s">
        <v>526</v>
      </c>
      <c r="E3" s="181" t="s">
        <v>189</v>
      </c>
      <c r="F3" s="181" t="s">
        <v>191</v>
      </c>
      <c r="G3" s="181" t="s">
        <v>190</v>
      </c>
      <c r="H3" s="181" t="s">
        <v>518</v>
      </c>
      <c r="I3" s="181" t="s">
        <v>519</v>
      </c>
      <c r="J3" s="181" t="s">
        <v>492</v>
      </c>
      <c r="K3" s="181" t="s">
        <v>262</v>
      </c>
      <c r="L3" s="181" t="s">
        <v>197</v>
      </c>
      <c r="M3" s="181" t="s">
        <v>200</v>
      </c>
      <c r="N3" s="181" t="s">
        <v>263</v>
      </c>
      <c r="O3" s="181" t="s">
        <v>192</v>
      </c>
      <c r="P3" s="181" t="s">
        <v>230</v>
      </c>
      <c r="Q3" s="181" t="s">
        <v>193</v>
      </c>
      <c r="R3" s="181" t="s">
        <v>661</v>
      </c>
      <c r="S3" s="181" t="s">
        <v>194</v>
      </c>
      <c r="T3" s="181" t="s">
        <v>195</v>
      </c>
      <c r="U3" s="181" t="s">
        <v>42</v>
      </c>
    </row>
    <row r="4" spans="1:21" ht="44.25" customHeight="1" x14ac:dyDescent="0.25">
      <c r="A4" s="113" t="s">
        <v>505</v>
      </c>
      <c r="B4" s="113" t="s">
        <v>349</v>
      </c>
      <c r="C4" s="114">
        <v>0.96</v>
      </c>
      <c r="D4" s="103">
        <v>14</v>
      </c>
      <c r="E4" s="97"/>
      <c r="F4" s="97"/>
      <c r="G4" s="123"/>
      <c r="H4" s="50"/>
      <c r="I4" s="50"/>
      <c r="J4" s="123"/>
      <c r="K4" s="97"/>
      <c r="L4" s="124"/>
      <c r="M4" s="124"/>
      <c r="N4" s="124"/>
      <c r="O4" s="124"/>
      <c r="P4" s="123"/>
      <c r="Q4" s="123"/>
      <c r="R4" s="230"/>
      <c r="S4" s="123"/>
      <c r="T4" s="124"/>
      <c r="U4" s="103" t="s">
        <v>653</v>
      </c>
    </row>
  </sheetData>
  <mergeCells count="6">
    <mergeCell ref="S1:T1"/>
    <mergeCell ref="A2:D2"/>
    <mergeCell ref="A1:D1"/>
    <mergeCell ref="E1:F1"/>
    <mergeCell ref="G1:K1"/>
    <mergeCell ref="L1:R1"/>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Assessment guide</vt:lpstr>
      <vt:lpstr>WsM</vt:lpstr>
      <vt:lpstr>Backwell</vt:lpstr>
      <vt:lpstr>Banwell</vt:lpstr>
      <vt:lpstr>Churchill</vt:lpstr>
      <vt:lpstr>Clevedon</vt:lpstr>
      <vt:lpstr>Congresbury</vt:lpstr>
      <vt:lpstr>Easton-in-Gordano</vt:lpstr>
      <vt:lpstr>Kenn</vt:lpstr>
      <vt:lpstr>Long Ashton</vt:lpstr>
      <vt:lpstr>Nailsea</vt:lpstr>
      <vt:lpstr>Portishead</vt:lpstr>
      <vt:lpstr>Sandford</vt:lpstr>
      <vt:lpstr>Uphill</vt:lpstr>
      <vt:lpstr>Winscombe</vt:lpstr>
      <vt:lpstr>Wrington</vt:lpstr>
      <vt:lpstr>Yatton</vt:lpstr>
      <vt:lpstr>Countryside</vt:lpstr>
      <vt:lpstr>Clevedon!Print_Area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Quick</dc:creator>
  <cp:lastModifiedBy>Rachel Young</cp:lastModifiedBy>
  <cp:lastPrinted>2016-03-09T14:57:59Z</cp:lastPrinted>
  <dcterms:created xsi:type="dcterms:W3CDTF">2015-08-21T10:54:31Z</dcterms:created>
  <dcterms:modified xsi:type="dcterms:W3CDTF">2020-03-04T16:20:29Z</dcterms:modified>
</cp:coreProperties>
</file>