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RYoung\Downloads\"/>
    </mc:Choice>
  </mc:AlternateContent>
  <xr:revisionPtr revIDLastSave="0" documentId="8_{9BDDCE63-DBC8-40E3-9F21-967C79B7ECD2}" xr6:coauthVersionLast="41" xr6:coauthVersionMax="41" xr10:uidLastSave="{00000000-0000-0000-0000-000000000000}"/>
  <bookViews>
    <workbookView xWindow="-108" yWindow="-108" windowWidth="23256" windowHeight="12576" firstSheet="15" activeTab="21" xr2:uid="{00000000-000D-0000-FFFF-FFFF00000000}"/>
  </bookViews>
  <sheets>
    <sheet name="Assessment Guide" sheetId="1" r:id="rId1"/>
    <sheet name="Backwell" sheetId="3" r:id="rId2"/>
    <sheet name="Banwell" sheetId="4" r:id="rId3"/>
    <sheet name="Bleadon" sheetId="5" r:id="rId4"/>
    <sheet name="Churchill" sheetId="6" r:id="rId5"/>
    <sheet name="Claverham" sheetId="7" r:id="rId6"/>
    <sheet name="Clevedon" sheetId="8" r:id="rId7"/>
    <sheet name="Congresbury" sheetId="9" r:id="rId8"/>
    <sheet name="Easton-in-Gordano" sheetId="24" r:id="rId9"/>
    <sheet name="Kenn" sheetId="10" r:id="rId10"/>
    <sheet name="Kewstoke" sheetId="12" r:id="rId11"/>
    <sheet name="Long Ashton" sheetId="13" r:id="rId12"/>
    <sheet name="Locking" sheetId="14" r:id="rId13"/>
    <sheet name="Nailsea" sheetId="15" r:id="rId14"/>
    <sheet name="Portishead" sheetId="16" r:id="rId15"/>
    <sheet name="Sandford" sheetId="17" r:id="rId16"/>
    <sheet name="Uphill" sheetId="18" r:id="rId17"/>
    <sheet name="Weston-super-Mare" sheetId="2" r:id="rId18"/>
    <sheet name="Winscombe" sheetId="19" r:id="rId19"/>
    <sheet name="Wrington" sheetId="20" r:id="rId20"/>
    <sheet name="Yatton" sheetId="21" r:id="rId21"/>
    <sheet name="Countryside" sheetId="2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6" l="1"/>
  <c r="D12" i="6"/>
  <c r="D11" i="6"/>
  <c r="D14" i="4"/>
  <c r="D13" i="4"/>
  <c r="D12" i="4"/>
  <c r="D11" i="4"/>
</calcChain>
</file>

<file path=xl/sharedStrings.xml><?xml version="1.0" encoding="utf-8"?>
<sst xmlns="http://schemas.openxmlformats.org/spreadsheetml/2006/main" count="1850" uniqueCount="833">
  <si>
    <t>Assessment criteria for sites put forward for residential development:</t>
  </si>
  <si>
    <t xml:space="preserve">With regards to details on the various facilities/services that are available in each settlement, it has been assumed that the towns of Weston-super-Mare, Clevedon, Nailsea and Portishead have sufficient facilities. </t>
  </si>
  <si>
    <t>SA Objective 1: Improve Health and wellbeing</t>
  </si>
  <si>
    <t>Sub-objective 1.1</t>
  </si>
  <si>
    <t xml:space="preserve">Achieve reasonable access to public open space </t>
  </si>
  <si>
    <t>Assessment</t>
  </si>
  <si>
    <t>Assessment of public open space availability within the settlement for the following categories/standards:</t>
  </si>
  <si>
    <t>Conservation Site 1.2ha per/1000 population</t>
  </si>
  <si>
    <t xml:space="preserve">Formal parks and Gardens 0.1 ha per/1000 population  </t>
  </si>
  <si>
    <t>Neighbourhood Open Spaces  0.6 ha per /1000 population</t>
  </si>
  <si>
    <t>Woodland 1.0 ha per /1000 population</t>
  </si>
  <si>
    <t>Red</t>
  </si>
  <si>
    <t>Under Supply in all 3+ categories  within the settlement</t>
  </si>
  <si>
    <t>Amber</t>
  </si>
  <si>
    <t>Under supply in 2 categories within the settlement</t>
  </si>
  <si>
    <t>Green</t>
  </si>
  <si>
    <t>Under supply in one or less  categories within the settlement</t>
  </si>
  <si>
    <t xml:space="preserve">Sub-objective 1.2 </t>
  </si>
  <si>
    <t xml:space="preserve">Achieve reasonable access to playing pitches </t>
  </si>
  <si>
    <t xml:space="preserve">(Only access to football pitches assessed) </t>
  </si>
  <si>
    <t>Standard of provision:</t>
  </si>
  <si>
    <t>1 Adult Football Pitch per 1750 people aged 16-45 (2011 Census)</t>
  </si>
  <si>
    <t>1 Junior Football Pitch per 300 people aged 11-15 (2011 Census)</t>
  </si>
  <si>
    <t>Fails to meet either standard</t>
  </si>
  <si>
    <t>Only meets one standard</t>
  </si>
  <si>
    <t>Meets both standards</t>
  </si>
  <si>
    <t xml:space="preserve">Sub-objective 1.3 </t>
  </si>
  <si>
    <t xml:space="preserve">Proximity to public leisure centre </t>
  </si>
  <si>
    <t>A measurement is made of the distance to the closest public leisure centre from the site.</t>
  </si>
  <si>
    <t>The site is greater than 5km from a leisure centre</t>
  </si>
  <si>
    <t>The site is between 2 and 5 km from a leisure centre</t>
  </si>
  <si>
    <t>The site is less than 2km from a leisure centre</t>
  </si>
  <si>
    <t>Sub-objective 1.4</t>
  </si>
  <si>
    <t xml:space="preserve">Achieve reasonable access to healthcare facilities </t>
  </si>
  <si>
    <t>GIS search identifying healthcare provision in proximity to the settlement.</t>
  </si>
  <si>
    <t>No GP/ healthcare provided within 5km of settlement</t>
  </si>
  <si>
    <t>Limited healthcare provision provided within 5km of settlement</t>
  </si>
  <si>
    <t>GP surgery and other healthcare facilities provided in settlement</t>
  </si>
  <si>
    <t>  </t>
  </si>
  <si>
    <t>SA Objective 2: Support communities that meet people’s needs</t>
  </si>
  <si>
    <t>Sub-objective 2.1</t>
  </si>
  <si>
    <t>Achieve reasonable access to a full range of community facilities</t>
  </si>
  <si>
    <t xml:space="preserve">The distance and ease of access to  range of community facilities (convenience store, post office, meeting venues) is recorded and assessed in terms of safety and convenience  </t>
  </si>
  <si>
    <t>Relatively poor access to a convenience store, post office, meeting venues and other facilities within settlement</t>
  </si>
  <si>
    <t>Fair access to a range of community facilities are located within the settlement</t>
  </si>
  <si>
    <t>Good access to a convenience store, post office, a range of meeting venues and other facilities within settlement</t>
  </si>
  <si>
    <t>Sub-objective 2.2</t>
  </si>
  <si>
    <t>Achieve reasonable access to a full range of educational facilities – primary education</t>
  </si>
  <si>
    <t xml:space="preserve">Using information from ‘Pupil Projections from North Somerset Schools 2015 -2019'  </t>
  </si>
  <si>
    <t>No primary schools within settlement or no ability to expand</t>
  </si>
  <si>
    <t>Primary school within settlement with limited capacity</t>
  </si>
  <si>
    <t>Primary school within settlement with capacity or ability to expand</t>
  </si>
  <si>
    <t>Sub-objective 2.3</t>
  </si>
  <si>
    <t>Achieve reasonable access to a full range of educational facilities – secondary education</t>
  </si>
  <si>
    <t>Using information from ‘Pupil Projections from North Somerset Schools 2015 -2019’</t>
  </si>
  <si>
    <t>No secondary schools within 5km of settlement</t>
  </si>
  <si>
    <t>Secondary school within settlement</t>
  </si>
  <si>
    <t>Sub-objective 2.4</t>
  </si>
  <si>
    <t>Provide opportunities for people to work locally</t>
  </si>
  <si>
    <t>Poor access to limited job opportunities within settlement</t>
  </si>
  <si>
    <t>Fair access to a range of local job opportunities within settlement</t>
  </si>
  <si>
    <t>Good access to a wide range of local job opportunities within settlement</t>
  </si>
  <si>
    <t>Sub-objective 2.5</t>
  </si>
  <si>
    <t>Achieve reasonable access to town centre services and facilities</t>
  </si>
  <si>
    <t>This lists the distance a site is from a defined settlement category as defined by the Core Strategy .</t>
  </si>
  <si>
    <t>Further than 5 km from nearest town or service village</t>
  </si>
  <si>
    <t>Up to 5 km from  nearest town or service village</t>
  </si>
  <si>
    <t>Within or on the edge of a town or service village.</t>
  </si>
  <si>
    <t>SA objective 4: Maintain and improve environmental quality and assets</t>
  </si>
  <si>
    <t>Sub-objective 4.1</t>
  </si>
  <si>
    <t>Minimise impact on and where appropriate enhance the historic environment, heritage assets and their settings</t>
  </si>
  <si>
    <t>Constraints such as proximity to Conservation Areas, Listed Buildings and other heritage assets have been examined. These are material considerations to take into account, but very few sites are affected.</t>
  </si>
  <si>
    <t>The development of the site has the potential to have a harmful impact on heritage assets</t>
  </si>
  <si>
    <t>The site is within or close to a heritage asset(s)</t>
  </si>
  <si>
    <t>The site is not close to heritage asset(s)</t>
  </si>
  <si>
    <t>Sub-objective 4.2</t>
  </si>
  <si>
    <t xml:space="preserve">To protect and where possible enhance biodiversity and geodiversity at a landscape scale, particularly with respect to protected habitats and species </t>
  </si>
  <si>
    <t>Potential impacts on protected species and habitats are material considerations to take into account. Many of the sites put forward are within the 5km consultation zone for the North Somerset and Mendip Bats Special Area of Conservation. Impact on bats and their habitats can usually be overcome by mitigation and this is reflected in an ‘amber’ rating. Very few sites have local wildlife sites within their boundaries but those adjacent to such designations are also given an amber rating.</t>
  </si>
  <si>
    <t>The development of the site has the potential  to have a harmful  impact on protected species and habitats</t>
  </si>
  <si>
    <t>There are potential impacts but these can be mitigated</t>
  </si>
  <si>
    <t>No major impacts identified</t>
  </si>
  <si>
    <t>Sub-objective 4.3</t>
  </si>
  <si>
    <t>Minimise impact on and where appropriate enhance valued landscapes, recognising its wider purposes (natural beauty, enjoyment and cultural heritage) whilst having regard for its economic and social well-being. Including that within or close to the Mendip Hills AONB.</t>
  </si>
  <si>
    <t>This assesses whether there is the possibility of any significant adverse impact on either the general landscape or townscape. No detailed landscape/townscape analysis has been undertaken and the assessment is based on general views from public vantage points.</t>
  </si>
  <si>
    <t>Likely to have significant adverse impact on designated area e.g. adjacent to the Mendip Hills AONB.</t>
  </si>
  <si>
    <t>Site development may have some adverse impact</t>
  </si>
  <si>
    <t>Development of site unlikely to have an adverse impact</t>
  </si>
  <si>
    <t>Sub-objective 4.4</t>
  </si>
  <si>
    <t>Promote the conservation and wise use of land, maximising the re-use of previously developed land</t>
  </si>
  <si>
    <t>Para 17 of the NPPF encourages the effective use of land by reusing previously developed  land (PDL), provided that it is not of high environmental value. The majority of sites adjacent to settlement boundaries are greenfield and whilst every effort is made to allocate PDL the amount of PDL is limited and in some instances there are problems with the site’s deliverability and suitability for residential development.</t>
  </si>
  <si>
    <t>Greenfield</t>
  </si>
  <si>
    <t>Partially Previously Developed Land (PDL)/ greenfield</t>
  </si>
  <si>
    <t>Previously Developed Land (PDL)</t>
  </si>
  <si>
    <t>Sub-objective 4.5</t>
  </si>
  <si>
    <t>Minimise the loss of productive land, especially best and most versatile agricultural land</t>
  </si>
  <si>
    <t>High probability of Best and Most Versatile (BMV) Land</t>
  </si>
  <si>
    <t>Medium  probability of Best and Most Versatile (BMV) Land</t>
  </si>
  <si>
    <t>Not Best or Most Versatile (BMV) / or non Agricultural</t>
  </si>
  <si>
    <t>Sub-objective 4.6</t>
  </si>
  <si>
    <t>Minimise vulnerability to tidal/fluvial flooding, without increasing flood risk elsewhere</t>
  </si>
  <si>
    <t>Sites that are within Flood Zone 3A and may require some flood mitigation works are highlighted as “amber.” Sites totally outside Flood Zone 3 are given a “green” rating.</t>
  </si>
  <si>
    <t>Site within flood or fluvial zone (3a))</t>
  </si>
  <si>
    <t>Site within flood or fluvial  zone (2)</t>
  </si>
  <si>
    <t>Site located outside flood zone 1 and 2 i.e. Zone 1</t>
  </si>
  <si>
    <t>Sub-objective 4.7</t>
  </si>
  <si>
    <t xml:space="preserve">Minimise vulnerability to surface water flooding and other sources of flooding, without increasing flood risk elsewhere   </t>
  </si>
  <si>
    <t>The extent to which sites that are within High, Medium or low (H/M/L) risk of flooding, as identified by the Environment Agency Surface Water Flooding map - what's in your back yard</t>
  </si>
  <si>
    <t>Site has high risk of flooding</t>
  </si>
  <si>
    <t>Site has medium risk of flooding</t>
  </si>
  <si>
    <t>Site has low or very low risk of surface water flooding</t>
  </si>
  <si>
    <t>Sub-objective 4.8</t>
  </si>
  <si>
    <t>Minimise impacts on air quality through locating development in locations least likely to contribute to traffic congestion</t>
  </si>
  <si>
    <t>The extent to which the site development could contribute to congestion, identifying whether there are existing issues with the highway network</t>
  </si>
  <si>
    <t>Existing highway capacity issues.</t>
  </si>
  <si>
    <t>Development could add to highway issues.</t>
  </si>
  <si>
    <t>No anticipated highway capacity issues.</t>
  </si>
  <si>
    <t>SA Objective 5: Minimise consumption of natural resources</t>
  </si>
  <si>
    <t xml:space="preserve">Sub objective 5.1 </t>
  </si>
  <si>
    <t>The frequency and proximity of bus services to the site/settlement have been assessed. See Policy DM27 of Sites and Policies Development Management Policies</t>
  </si>
  <si>
    <t>Sub-objective 5.2</t>
  </si>
  <si>
    <t>Achieve reasonable access to sustainable transportation – proximity to bus stops</t>
  </si>
  <si>
    <t>This assesses the distance from the site to the nearest bus stop. The closer to a bus stop the better options are provided for sustainable transport solutions</t>
  </si>
  <si>
    <t>Nearest bus stop from site is greater than 600m</t>
  </si>
  <si>
    <t>Nearest bus stop from site is between 400m and 600m</t>
  </si>
  <si>
    <t>Nearest bus stop from site is less than 400m</t>
  </si>
  <si>
    <t>Sub-objective 5.3</t>
  </si>
  <si>
    <t>Achieve reasonable access to sustainable transportation - Pedestrian and cycleway links</t>
  </si>
  <si>
    <t>This examines existing and potential links from the site to the nearest settlement. For the majority of sites within settlement boundaries this is not a major constraint and for those sites adjacent to settlement boundaries footpaths/ cycleways can be provided as an integral part of the development.</t>
  </si>
  <si>
    <t>Poor links to the surrounding area i.e. no pavement or cycleway, need to cross busy road to access facilities</t>
  </si>
  <si>
    <t>Safe and convenient connection to the surrounding area but could be improved i.e. a pavement or cycleway  (not both) close by</t>
  </si>
  <si>
    <t xml:space="preserve"> A safe and convenient connection to the surrounding area i.e. pavement and cycleway close by</t>
  </si>
  <si>
    <t>Sub-objective 5.4</t>
  </si>
  <si>
    <t xml:space="preserve">Achieve reasonable access to sustainable transportation- proximity of site to railway station </t>
  </si>
  <si>
    <t>Nearest rail station from the site is less than 2km</t>
  </si>
  <si>
    <t>Sub-objective 5.5</t>
  </si>
  <si>
    <t>Reduce harm on countryside through maintaining development within the existing defined settlement boundary</t>
  </si>
  <si>
    <t>Whether the site is inside, adjacent to or wholly outside the current Settlement Boundary in the North Somerset Replacement Local Plan. Those sites totally outside the settlement are classed as red as their site if developed independently, could be somewhat isolated and/or difficult to access.</t>
  </si>
  <si>
    <t>Totally outside of the settlement boundary</t>
  </si>
  <si>
    <t>Adjacent to the settlement boundary</t>
  </si>
  <si>
    <t>Within the settlement boundary</t>
  </si>
  <si>
    <t>Urban (Weston Town Centre): every 30+ mins. Suburban (Clevedon, Nailsea and Portishead): every 60+ mins. Villages: 90+ mins.</t>
  </si>
  <si>
    <t>Urban (Weston Town Centre): 15-30 mins. Suburban (Clevedon, Nailsea and Portishead): 30-60 mins. Villages: 60-90 mins.</t>
  </si>
  <si>
    <t>Urban (Weston Town Centre): 15 or less mins. Suburban (Clevedon, Nailsea and Portishead): 30 or less mins. Villages: 60 or less mins.</t>
  </si>
  <si>
    <t xml:space="preserve">High level objectives: </t>
  </si>
  <si>
    <t>1. Improve Health and Wellbeing</t>
  </si>
  <si>
    <t>2. Support communities that meet people's needs</t>
  </si>
  <si>
    <t>4. Maintain and improve environmental quality and assets</t>
  </si>
  <si>
    <t>5. Minimise consumption of natural resources</t>
  </si>
  <si>
    <t>Result of the assessment</t>
  </si>
  <si>
    <t>Sub-objectives:</t>
  </si>
  <si>
    <t>Site ref</t>
  </si>
  <si>
    <t xml:space="preserve">Site Area  (Ha)  </t>
  </si>
  <si>
    <t>Health facilities</t>
  </si>
  <si>
    <t>Nearest town facilities</t>
  </si>
  <si>
    <t>Heritage</t>
  </si>
  <si>
    <t>PDL/ greenfld</t>
  </si>
  <si>
    <t>Ag land class (BMV)</t>
  </si>
  <si>
    <t>Tidal/ fluvial Flood risk</t>
  </si>
  <si>
    <t xml:space="preserve">Risk of Surface Water Flooding </t>
  </si>
  <si>
    <t>Air quality</t>
  </si>
  <si>
    <t xml:space="preserve">Bus Stops </t>
  </si>
  <si>
    <t xml:space="preserve">Railway Station </t>
  </si>
  <si>
    <t xml:space="preserve">Allocate for housing  in Site Allocation Plan ? </t>
  </si>
  <si>
    <t>Warne Road</t>
  </si>
  <si>
    <t>HE14306</t>
  </si>
  <si>
    <t xml:space="preserve">No. Established employment area </t>
  </si>
  <si>
    <t>Herluin Way (former Avoncrest)</t>
  </si>
  <si>
    <t>HE1462*</t>
  </si>
  <si>
    <t xml:space="preserve">Yes . Previously developed land (PDL)  with good accessibility </t>
  </si>
  <si>
    <t>Westacres Caravan Park</t>
  </si>
  <si>
    <t>HE1408</t>
  </si>
  <si>
    <t xml:space="preserve">Yes. Previously identified in North Somerset Replacement Plan </t>
  </si>
  <si>
    <t xml:space="preserve">Orchard House, Ebdon Road </t>
  </si>
  <si>
    <t>HE1409</t>
  </si>
  <si>
    <t xml:space="preserve">Gasworks,Drove Rd </t>
  </si>
  <si>
    <t>HE1433*</t>
  </si>
  <si>
    <t xml:space="preserve">Yes . Previously developed land with good accessibility </t>
  </si>
  <si>
    <t>Mead Vale Shopping centre</t>
  </si>
  <si>
    <t>HE1412</t>
  </si>
  <si>
    <t xml:space="preserve">Yes. Consideration should be given to a mixed use scheme maintaining some community/retail uses on site </t>
  </si>
  <si>
    <t>Summer Lane (Diamond Batch)</t>
  </si>
  <si>
    <t>HE1414</t>
  </si>
  <si>
    <t xml:space="preserve">Yes .Previously allocated for mixed development in North Somerset Replacement Local Plan </t>
  </si>
  <si>
    <t>Ashcombe Road</t>
  </si>
  <si>
    <t>HE1415</t>
  </si>
  <si>
    <t xml:space="preserve">Yes. Planning application submitted  PDL  with good accessibility </t>
  </si>
  <si>
    <t>Bridge Farm</t>
  </si>
  <si>
    <t>HE1416*</t>
  </si>
  <si>
    <t>East of Winterstoke Road</t>
  </si>
  <si>
    <t>HE14283</t>
  </si>
  <si>
    <t xml:space="preserve">No. Established employment area, delivery difficult. Potential noise issues from railway line </t>
  </si>
  <si>
    <t>Dolphin Square</t>
  </si>
  <si>
    <t>HE14285</t>
  </si>
  <si>
    <t xml:space="preserve">Yes. Allocate part of site for housing due to lack of retail take up </t>
  </si>
  <si>
    <t>Land to the north of Oldmixon Road</t>
  </si>
  <si>
    <t>HE14190</t>
  </si>
  <si>
    <t>;</t>
  </si>
  <si>
    <t xml:space="preserve">No. Greenfield, BMV and flood risk. Also potenntial coalescence with Hutton which is a infill village </t>
  </si>
  <si>
    <t>Land off Wentwood Drive, Bleadon Hill</t>
  </si>
  <si>
    <t>HE14207</t>
  </si>
  <si>
    <t xml:space="preserve">No. Greenfield. Not convenient to facililities and access problems </t>
  </si>
  <si>
    <t>Land to north of West Wick</t>
  </si>
  <si>
    <t>HE14209</t>
  </si>
  <si>
    <t>No. Greenfield and flood risk. Plus site is currently consented for B1 and retail in association with the wider mixed use site.</t>
  </si>
  <si>
    <t>Land to rear of Locking Road</t>
  </si>
  <si>
    <t>HE1421</t>
  </si>
  <si>
    <t xml:space="preserve">Yes. PDL with good accessibility </t>
  </si>
  <si>
    <t>Land south of Bleadon Hill</t>
  </si>
  <si>
    <t>HE1423</t>
  </si>
  <si>
    <t xml:space="preserve">No. Green field plus landscape impact and distance from facilities </t>
  </si>
  <si>
    <t>Rugby Club</t>
  </si>
  <si>
    <t>HE14172</t>
  </si>
  <si>
    <t xml:space="preserve">No. Relocation of rugby club would make delivery difficult </t>
  </si>
  <si>
    <t xml:space="preserve">112 Worlebury Hill Rd, . </t>
  </si>
  <si>
    <t>HE1426</t>
  </si>
  <si>
    <t xml:space="preserve">No. partially green field and remote from facilities </t>
  </si>
  <si>
    <t>Police Station and former Magistrate's Court</t>
  </si>
  <si>
    <t>HE14287</t>
  </si>
  <si>
    <t>Gallagher Retail Park, south of Marchfields Way</t>
  </si>
  <si>
    <t>HE14307</t>
  </si>
  <si>
    <t xml:space="preserve">No. Loss of employment / rertail units and deliverability issues </t>
  </si>
  <si>
    <t>Birnbeck Road Hotels</t>
  </si>
  <si>
    <t>HE14281</t>
  </si>
  <si>
    <t xml:space="preserve">No. Detrimental impact on tourism </t>
  </si>
  <si>
    <t xml:space="preserve">Locking Road Car Park </t>
  </si>
  <si>
    <t>HE1403</t>
  </si>
  <si>
    <t xml:space="preserve">Yes. Requires sensitive treatment,no net loss of public car parking and, where appropriate, high quality  designed buildings along the Francis Fox Rd and Hildesheim Bridge frontages </t>
  </si>
  <si>
    <t>Meadow Street Triangle</t>
  </si>
  <si>
    <t>HE14277</t>
  </si>
  <si>
    <t xml:space="preserve">No . Loss of retail units, difficulty with delivery </t>
  </si>
  <si>
    <t>Victoria Square</t>
  </si>
  <si>
    <t>HE1402</t>
  </si>
  <si>
    <t xml:space="preserve">No. Potential loss of hotel accommodation, problems with delivery and impact on Conservation Area </t>
  </si>
  <si>
    <t>Birnbeck and environs</t>
  </si>
  <si>
    <t>HE1432</t>
  </si>
  <si>
    <t xml:space="preserve">Yes. To include mixed uses - hotels, cafes , residential </t>
  </si>
  <si>
    <t>Sweat FA and Home Bargains</t>
  </si>
  <si>
    <t>HE14290</t>
  </si>
  <si>
    <t xml:space="preserve">Yes. PDL  with good accessibility </t>
  </si>
  <si>
    <t>Former Grand Central Hotel</t>
  </si>
  <si>
    <t>HE14299</t>
  </si>
  <si>
    <t>St James Street/Richmond Street Area</t>
  </si>
  <si>
    <t>HE14301</t>
  </si>
  <si>
    <t xml:space="preserve">No. Loss of retail units , difficulty with delivery </t>
  </si>
  <si>
    <t>Melrose Car Park</t>
  </si>
  <si>
    <t>HE14288</t>
  </si>
  <si>
    <t xml:space="preserve">No. Loss of car parking . Detrimental effect on tourism ,  Conservation Area and surrounding listed buildings </t>
  </si>
  <si>
    <t>NCP town centre, lower High Street east</t>
  </si>
  <si>
    <t>HE1411</t>
  </si>
  <si>
    <t xml:space="preserve">No . Loss of car parking . Problems with delivery </t>
  </si>
  <si>
    <t>Station Approach</t>
  </si>
  <si>
    <t>HE14317</t>
  </si>
  <si>
    <t xml:space="preserve">Yes . Suitabel area for development of a variety of uses provided adequate parking is retained </t>
  </si>
  <si>
    <t>Police depot, Winterstoke Road</t>
  </si>
  <si>
    <t>HE14291</t>
  </si>
  <si>
    <t>Fire Station site</t>
  </si>
  <si>
    <t>HE14294</t>
  </si>
  <si>
    <t xml:space="preserve"> No. Still operational and no alternative site available </t>
  </si>
  <si>
    <t>Knightstone Road, Seaward Hotel</t>
  </si>
  <si>
    <t>HE1424</t>
  </si>
  <si>
    <t xml:space="preserve">No.  Detrimental effect on tourism , Conservation Area and surrounding listed buildings . Delivery difficult </t>
  </si>
  <si>
    <t>Former Bournville School Site, Selworthy Road</t>
  </si>
  <si>
    <t>HE14297</t>
  </si>
  <si>
    <t xml:space="preserve">Yes . Sequential flood test may be required </t>
  </si>
  <si>
    <t>Royal Hotel Car Park</t>
  </si>
  <si>
    <t>HE14278</t>
  </si>
  <si>
    <t>Scrapyard, Winterstoke Road</t>
  </si>
  <si>
    <t>HE14305</t>
  </si>
  <si>
    <t xml:space="preserve">No. loss of established employment area </t>
  </si>
  <si>
    <t>Former Library Boulevard</t>
  </si>
  <si>
    <t>HE1419</t>
  </si>
  <si>
    <t xml:space="preserve">Yes . PDL  with good accessibility </t>
  </si>
  <si>
    <t>Walliscote School and Carlton Centre</t>
  </si>
  <si>
    <t>HE14303</t>
  </si>
  <si>
    <t xml:space="preserve">No. these provide key community facilities </t>
  </si>
  <si>
    <t>Former TJ Hughes Store</t>
  </si>
  <si>
    <t>HE14302</t>
  </si>
  <si>
    <t>Sunnyside Road Depot</t>
  </si>
  <si>
    <t>HE14339</t>
  </si>
  <si>
    <t xml:space="preserve">No Loss of employment site </t>
  </si>
  <si>
    <t>Madiera Car Park</t>
  </si>
  <si>
    <t>HE14279</t>
  </si>
  <si>
    <t xml:space="preserve">Yes. Include within the Birbeck general area . Need to address the potential loss of car parking spaces </t>
  </si>
  <si>
    <t>Bayside Hotel</t>
  </si>
  <si>
    <t>HE1430</t>
  </si>
  <si>
    <t xml:space="preserve">Yes . Now consented for residential development </t>
  </si>
  <si>
    <t>Tesco car park</t>
  </si>
  <si>
    <t>HE14304</t>
  </si>
  <si>
    <t xml:space="preserve">Yes. Include in general Station Approach area.Compensatory  parking provision for the supermarket might be required. Options which could be explored might include incorporation of parking within the development, perhaps by provision of some undercroft or tiered parking. 
</t>
  </si>
  <si>
    <t>Land to the north of . Football Club, Winterstoke Road</t>
  </si>
  <si>
    <t>HE14308</t>
  </si>
  <si>
    <t xml:space="preserve">No. Loss of employment sites and part of rea subject to a retail planning application </t>
  </si>
  <si>
    <t>Land north of Bleadon Hill</t>
  </si>
  <si>
    <t>HE14311</t>
  </si>
  <si>
    <t xml:space="preserve">No. Landscape impact and distance from facilities </t>
  </si>
  <si>
    <t xml:space="preserve">Manor Farm  North Worle </t>
  </si>
  <si>
    <t>HE14313</t>
  </si>
  <si>
    <t xml:space="preserve">No. Greenfield, flood risk and landscape impact and  cumulative transport impact </t>
  </si>
  <si>
    <t>Lynchmead Farm, Ebdon</t>
  </si>
  <si>
    <t>HE14315</t>
  </si>
  <si>
    <t>No. greenfield and BMV plus landscape impact and  cumulative transport impact Possible loss of employment from caravan site and employment units.</t>
  </si>
  <si>
    <t>Neva Road Tennis Courts</t>
  </si>
  <si>
    <t>HE14289</t>
  </si>
  <si>
    <t xml:space="preserve">No.Regarded as Community Facility - replacement facilities would be required </t>
  </si>
  <si>
    <t>Lawrence Court, Lawrence Road</t>
  </si>
  <si>
    <t>HE14319</t>
  </si>
  <si>
    <t>Yes . PDL with good accessibility.</t>
  </si>
  <si>
    <t>Odeon Cinema</t>
  </si>
  <si>
    <t>HE14295</t>
  </si>
  <si>
    <t xml:space="preserve">No . Listed building may affect viability </t>
  </si>
  <si>
    <t>Upper floors of Regent House</t>
  </si>
  <si>
    <t>HE14284</t>
  </si>
  <si>
    <t xml:space="preserve">No. May come forward as windfall development </t>
  </si>
  <si>
    <t>Crazy golf, Knightstone Road and Greenfield Place</t>
  </si>
  <si>
    <t>HE14282</t>
  </si>
  <si>
    <t>West of Winterstoke Rd</t>
  </si>
  <si>
    <t>HE1434*</t>
  </si>
  <si>
    <t>Yes. Within settlement boundary  Loss of sport pitch will need to be addressed</t>
  </si>
  <si>
    <t>Land east of Norton Lane</t>
  </si>
  <si>
    <t>HE14367</t>
  </si>
  <si>
    <t xml:space="preserve">No. Greenfield and BMV plus landscape impact and  cumulative transport impact </t>
  </si>
  <si>
    <t>Locking Parklands</t>
  </si>
  <si>
    <t>HE1449</t>
  </si>
  <si>
    <t xml:space="preserve">Partly. Allocated site within the Weston Villages with the exception of the western half which forms part of a strategic gap and the setting to the Motte and Bailey ( Scheduled Monument )  </t>
  </si>
  <si>
    <t>Locking Head</t>
  </si>
  <si>
    <t>HE1451</t>
  </si>
  <si>
    <t xml:space="preserve">Yes. Part of Weston Villages as defined in the Core Strategy and Weston Villages Supplementary Planning Document </t>
  </si>
  <si>
    <t>Greenway Farm, North off Lyefield Rd</t>
  </si>
  <si>
    <t>HE1469</t>
  </si>
  <si>
    <t xml:space="preserve">No. Greenfield plus landscape impact and  cumulative transport impact </t>
  </si>
  <si>
    <t>North of Ebdon Rd Industrial Estate</t>
  </si>
  <si>
    <t>HE1470</t>
  </si>
  <si>
    <t xml:space="preserve">No. Green field plus flood risk and landscape impact and  cumulative transport impact </t>
  </si>
  <si>
    <t xml:space="preserve">Oak Farm,  Ebdon Rd </t>
  </si>
  <si>
    <t>HE1471</t>
  </si>
  <si>
    <t xml:space="preserve">No. Green field, flood risk. Outside settlement boundary plus landscape impact  </t>
  </si>
  <si>
    <t>St Georges Triangle</t>
  </si>
  <si>
    <t>HE1472</t>
  </si>
  <si>
    <t xml:space="preserve">No. Greenfield plus flood risk. Landscape impact, potential highway and access  problem </t>
  </si>
  <si>
    <t>Crabtree Lower Norton Lane</t>
  </si>
  <si>
    <t>HE14370</t>
  </si>
  <si>
    <t xml:space="preserve">No. Greenfield, BMV plus floor risk. Landscape impact and  cumulative transport impact </t>
  </si>
  <si>
    <t>Land off Wolvershill Rd</t>
  </si>
  <si>
    <t>HE14381</t>
  </si>
  <si>
    <t xml:space="preserve">Yes. Now has planning consent </t>
  </si>
  <si>
    <t>Atlantic Rd South</t>
  </si>
  <si>
    <t>HE1459</t>
  </si>
  <si>
    <t xml:space="preserve">Yes. Has been granted consent </t>
  </si>
  <si>
    <t>Land at Bridgewater Road</t>
  </si>
  <si>
    <t>HE14175</t>
  </si>
  <si>
    <t xml:space="preserve">Yes.  No adverse landscape impact and adjacent to settlement boudary </t>
  </si>
  <si>
    <t>East of Parklands</t>
  </si>
  <si>
    <t>NS0108</t>
  </si>
  <si>
    <t xml:space="preserve">Land to north east of Weston-super-Mare </t>
  </si>
  <si>
    <t xml:space="preserve">Land to the east of M5 </t>
  </si>
  <si>
    <t xml:space="preserve">Hutton Moor Playing Fields </t>
  </si>
  <si>
    <t>Community facilities</t>
  </si>
  <si>
    <t>Primary  education</t>
  </si>
  <si>
    <t>Secondary  education</t>
  </si>
  <si>
    <t>Employment</t>
  </si>
  <si>
    <t>Biodiversity</t>
  </si>
  <si>
    <t>Landscape</t>
  </si>
  <si>
    <t>Agricultural land class (BMV)</t>
  </si>
  <si>
    <t xml:space="preserve">Bus Transport </t>
  </si>
  <si>
    <t xml:space="preserve">Pedestrian/ cycle links </t>
  </si>
  <si>
    <t>5. minimise consumption of natural resources</t>
  </si>
  <si>
    <t>Land at Grove Farm, New Town</t>
  </si>
  <si>
    <t>HE14187</t>
  </si>
  <si>
    <t xml:space="preserve">No. Greenfield, partially BMV. Would add to congestion in village and affect its rural setting. Contrary to Neighbourhood Development Plan </t>
  </si>
  <si>
    <t>Site B, Rushmoor Lane</t>
  </si>
  <si>
    <t>HE14194</t>
  </si>
  <si>
    <t xml:space="preserve">No. Greenfield, BMV. Contrary to Neighbourhood Development Plan and affect rural setting of village </t>
  </si>
  <si>
    <t>Land west of Backwell recreation ground</t>
  </si>
  <si>
    <t>HE14195</t>
  </si>
  <si>
    <t xml:space="preserve">No. Greenfield and partially BMV. Contrary to Neighbourhood Development Plan and affect rural setting of village </t>
  </si>
  <si>
    <t>Land at Farleigh Road</t>
  </si>
  <si>
    <t>HE14211</t>
  </si>
  <si>
    <t xml:space="preserve">No. Greenfield and BMV. Would add to congestion in village  Contrary to Neighbourhood Development Plan and affect rural setting of village </t>
  </si>
  <si>
    <t>Land adjacent to West Leigh Infants School</t>
  </si>
  <si>
    <t>HE14328</t>
  </si>
  <si>
    <t xml:space="preserve">No. Greenfield, partially BMV. Contrary to Neighbourhood Development Plan and affect rural setting of village </t>
  </si>
  <si>
    <t>Site C, Rushmoor Lane</t>
  </si>
  <si>
    <t>HE14358</t>
  </si>
  <si>
    <t xml:space="preserve">No. Greenfield and BMV. Contrary to Neighbourhood Development Plan and affect rural setting of village </t>
  </si>
  <si>
    <t>Land at Burnt House Farm, west of Backwell</t>
  </si>
  <si>
    <t>HE14359</t>
  </si>
  <si>
    <t>Site A, Rushmoor Lane</t>
  </si>
  <si>
    <t>HE1466</t>
  </si>
  <si>
    <t>Rodney Road</t>
  </si>
  <si>
    <t>HE1467</t>
  </si>
  <si>
    <t xml:space="preserve">No. Greenfield and partially BMV.Contrary to Neighbourhood Development Plan and affect rural setting of village </t>
  </si>
  <si>
    <t>Land to the north west of Manor House</t>
  </si>
  <si>
    <t>HE1468</t>
  </si>
  <si>
    <t xml:space="preserve">No. Green fielt and BMV. Contrary to Neighbourhood Development Plan and affect rural setting of village </t>
  </si>
  <si>
    <t>Moor Lane</t>
  </si>
  <si>
    <t>HE1440*</t>
  </si>
  <si>
    <t xml:space="preserve">Yes. Partially PDL, although BMV. Previously allocated for mixed use development on North Somerset Replacement Local Plan. Also allocated in Backwell Neighbourhood Development Plan </t>
  </si>
  <si>
    <t>Even Keel</t>
  </si>
  <si>
    <t>HE1441</t>
  </si>
  <si>
    <t xml:space="preserve">No. Green field, BMV. Contrary to Neighbourhood Development Plan and affect rural setting of village </t>
  </si>
  <si>
    <t>Church Lane</t>
  </si>
  <si>
    <t>NS0011</t>
  </si>
  <si>
    <t xml:space="preserve">No. Green field, partially BMV. Contrary to Neighbourhood Development Plan and affect rural setting of village </t>
  </si>
  <si>
    <t>Land west of Wolvershill Road</t>
  </si>
  <si>
    <t>HE14180</t>
  </si>
  <si>
    <t xml:space="preserve">No. Greenf field and would affect the rural setting of the village. Potential for negative impact on air quality as would add to congestion  </t>
  </si>
  <si>
    <t>Land south of Jubilee Lane</t>
  </si>
  <si>
    <t>Land at east of Orchard Close</t>
  </si>
  <si>
    <t>HE14197</t>
  </si>
  <si>
    <t>No. Green field. Acess problematical and would affect rural setting of the village. Potential for negative impact on air quality as would add to congestion</t>
  </si>
  <si>
    <t>Land north west of Ladymead Lane</t>
  </si>
  <si>
    <t>Land north of Knightcott Road</t>
  </si>
  <si>
    <t>HE14198</t>
  </si>
  <si>
    <t xml:space="preserve">No. Green field and would affect the rural setting of the village. Distant from facilities. </t>
  </si>
  <si>
    <t>Land between Jubilee Lane and Pudding Pie Lane</t>
  </si>
  <si>
    <t>HE1454</t>
  </si>
  <si>
    <t>Ladymead Lane</t>
  </si>
  <si>
    <t>Whitecross Lane</t>
  </si>
  <si>
    <t>HE1455</t>
  </si>
  <si>
    <t>No. Green field and would affect the rural setting of the village. Distant from facilities.  Potential for negative impact on air quality as would add to congestion</t>
  </si>
  <si>
    <t>Land west of Ladymead Lane</t>
  </si>
  <si>
    <t>Knightcott Road</t>
  </si>
  <si>
    <t>HE1456</t>
  </si>
  <si>
    <t>No. Green field, BMV and would affect the rural setting of the village. Distant from facilities.  Potential for negative impact on air quality as would add to congestion</t>
  </si>
  <si>
    <t>Former telephone exchange and land to the south</t>
  </si>
  <si>
    <t>Land north and south of Eastermead Farm</t>
  </si>
  <si>
    <t>HE14330</t>
  </si>
  <si>
    <t xml:space="preserve">No. Green field, BMV and flood risk. Poor accessibility and distant from facilities. Potential for negative impact on air quality as would add to congestion  </t>
  </si>
  <si>
    <t>Pudding Pie Lane</t>
  </si>
  <si>
    <t>Land at Knightcott Industrial Estate</t>
  </si>
  <si>
    <t>NS0017</t>
  </si>
  <si>
    <t xml:space="preserve">No. Green field, BMV. Poor accessibility and distant from facilities. Potential for negative impact on air quality as would add to congestion  </t>
  </si>
  <si>
    <t>Land at Says Lane</t>
  </si>
  <si>
    <t>Wolvershill Rd</t>
  </si>
  <si>
    <t>NS0019</t>
  </si>
  <si>
    <t xml:space="preserve">No. Green field. Poor accessibility and distant from facilities. Potential for negative impact on air quality as would add to congestion  </t>
  </si>
  <si>
    <t>North of Pudding Pie Lane</t>
  </si>
  <si>
    <t>Church Street</t>
  </si>
  <si>
    <t>NS0022</t>
  </si>
  <si>
    <t>Land north of Jubilee Lane</t>
  </si>
  <si>
    <t>NS0023</t>
  </si>
  <si>
    <t xml:space="preserve">Corner of Hiiliers Lane and Dinghurst Rd </t>
  </si>
  <si>
    <t xml:space="preserve">South of William Daw Close </t>
  </si>
  <si>
    <t xml:space="preserve">No. Green field, BMV. Potential for negative impact on air quality as would add to congestion  </t>
  </si>
  <si>
    <t xml:space="preserve">land south of A38 Churchill Gate </t>
  </si>
  <si>
    <t>HE14125</t>
  </si>
  <si>
    <t xml:space="preserve">No. Green field and BMV, intrusion into the countryside. Site will require access through proposed new development . </t>
  </si>
  <si>
    <t>HE14218</t>
  </si>
  <si>
    <t xml:space="preserve">No. Green field and BMV with intrusion into countryside. Poor pedestrian/ cycle links. </t>
  </si>
  <si>
    <t>HE14269</t>
  </si>
  <si>
    <t xml:space="preserve">Yes . Close to facilities and no significant adverse impact on landscape </t>
  </si>
  <si>
    <t>HE1429</t>
  </si>
  <si>
    <t xml:space="preserve">No. Greenfield and BMV and intrusion into countryside. Ladymead Lane a constraint </t>
  </si>
  <si>
    <t>HE14331</t>
  </si>
  <si>
    <t xml:space="preserve">No. Green field and BMV and intrusion into countryside. Ladymead Lane a constraint </t>
  </si>
  <si>
    <t>HE14360</t>
  </si>
  <si>
    <t xml:space="preserve">No. BMV and intrusion into countryside. Poor pedestrian/ cycle links. Ladymead Lane a constraint </t>
  </si>
  <si>
    <t>HE1491</t>
  </si>
  <si>
    <t xml:space="preserve">Yes . Adjacent to settlement boundary and no significant adverse impact on landscape </t>
  </si>
  <si>
    <t>NS0029</t>
  </si>
  <si>
    <t xml:space="preserve">Yes ( part of site adjacent to A38). Adjacent to settlement boundary  and no significant adverse impact on landscape </t>
  </si>
  <si>
    <t>NS0031</t>
  </si>
  <si>
    <t xml:space="preserve">No. Green field and BMV and intrusion into the countryside. Poor transport links and distant from facilities </t>
  </si>
  <si>
    <t>NS0032</t>
  </si>
  <si>
    <t xml:space="preserve">No. Greenfield and BMV and intrusion into the countryside. Poor links and distant from facilities.  </t>
  </si>
  <si>
    <t>HE1406</t>
  </si>
  <si>
    <t xml:space="preserve">Yes. Previously allocated in the North Somerset Replacement Local Plan (NSRLP) </t>
  </si>
  <si>
    <t>Land off Millcross</t>
  </si>
  <si>
    <t>HE14203</t>
  </si>
  <si>
    <t xml:space="preserve">Yes. Previously Developed Land with good accessibility </t>
  </si>
  <si>
    <t>Yeolands Farm</t>
  </si>
  <si>
    <t>HE14318</t>
  </si>
  <si>
    <t>Cherry Orchard, Cherry Avenue</t>
  </si>
  <si>
    <t>HE14347</t>
  </si>
  <si>
    <t xml:space="preserve">No. A planning application has been received for erection of a 72 bedroom care home, which  will not count towards housing targets   </t>
  </si>
  <si>
    <t>Land north of Churchill Avenue</t>
  </si>
  <si>
    <t>HE14333</t>
  </si>
  <si>
    <t xml:space="preserve">Yes . Within settlement boundary and good access to local facilities </t>
  </si>
  <si>
    <t xml:space="preserve">Land west of M5 Kenn Rd </t>
  </si>
  <si>
    <t>HE14174</t>
  </si>
  <si>
    <t xml:space="preserve">No. Green field and flood risk. Poor pedestrian links. Loss of potential employment site and divorced from Clevedon </t>
  </si>
  <si>
    <t xml:space="preserve">Land to the south of Congresbury west of B3133   </t>
  </si>
  <si>
    <t>HE14352</t>
  </si>
  <si>
    <t xml:space="preserve">No. Greenfield with adverse impact on landscape. Poor pedestrian/cycle and bus links to facilities. </t>
  </si>
  <si>
    <t xml:space="preserve">Land to the south of Cobthorn Way </t>
  </si>
  <si>
    <t>HE1422</t>
  </si>
  <si>
    <t>Yes. Close to facilities with acceptable sustainalbe travel links.</t>
  </si>
  <si>
    <t>Cobthorn Farm, west of Wrington Road</t>
  </si>
  <si>
    <t>HE14181</t>
  </si>
  <si>
    <t xml:space="preserve">No. Greenfield and BMV. Poor pedstrian and cycle links. Adverse impact on rural setting of village </t>
  </si>
  <si>
    <t>Land at Park Farm</t>
  </si>
  <si>
    <t>HE14191</t>
  </si>
  <si>
    <t>No. Greenfield with adverse impact on rural setting of village. Poor bus accessibility.</t>
  </si>
  <si>
    <t>Land east of Brinsea Road</t>
  </si>
  <si>
    <t>HE14227</t>
  </si>
  <si>
    <t>No. Green field with adverse impact on landscape. Poor bus, pedestrian and cycle links to facilities.</t>
  </si>
  <si>
    <t>Land south of Cadbury Garden Centre</t>
  </si>
  <si>
    <t>HE1425</t>
  </si>
  <si>
    <t>No. Greenfield. Close to facilities but pedestrian and cycle links poor and involves crossing A370</t>
  </si>
  <si>
    <t>Land east of Park Road</t>
  </si>
  <si>
    <t>HE14351</t>
  </si>
  <si>
    <t xml:space="preserve">No. Greenfield. Pedestrian and cycle links poor. Adverse impact on rural setting of village </t>
  </si>
  <si>
    <t>Land south of Rookery Farm</t>
  </si>
  <si>
    <t>HE14353</t>
  </si>
  <si>
    <t xml:space="preserve">No. Greenfield. Poor bus links. Adverse impact on rural setting of village </t>
  </si>
  <si>
    <t>Land south of Cobthorn Farm</t>
  </si>
  <si>
    <t>HE14354</t>
  </si>
  <si>
    <t xml:space="preserve">No. Greenfield. Poor link to bus stops. Adverse impact on rural setting of village </t>
  </si>
  <si>
    <t>Land south of Park Farm</t>
  </si>
  <si>
    <t>HE1443</t>
  </si>
  <si>
    <t xml:space="preserve">No. Greenfield. Potential to have adverse impact on air quality through congestion.  </t>
  </si>
  <si>
    <t>Venus Street</t>
  </si>
  <si>
    <t>HE1444</t>
  </si>
  <si>
    <t xml:space="preserve">Yes . Small scale only so no adverse impact on rural setting of village </t>
  </si>
  <si>
    <t>Land off Brinsea Rd</t>
  </si>
  <si>
    <t>NS0044</t>
  </si>
  <si>
    <t>No. Greenfield and BMV. Remote from village with poor bus/ pedestrian links. Adverse impact on rural setting of village.</t>
  </si>
  <si>
    <t>NS0045</t>
  </si>
  <si>
    <t>No.  Green field and BMV. Poor bus, pedestrian and cycle links and remote from village. Adverse impact on rural setting of village</t>
  </si>
  <si>
    <t>Smallway</t>
  </si>
  <si>
    <t>NS0047</t>
  </si>
  <si>
    <t xml:space="preserve">No. Greenfield and potential for Adverse impact on landscape. Remote and access to facilities poor by public transport links and involves crossing busy A370 </t>
  </si>
  <si>
    <t>West of Bristol Rd</t>
  </si>
  <si>
    <t>NS0048</t>
  </si>
  <si>
    <t xml:space="preserve">No. Greenfield and BMV. Adverse impact on rural setting of village . Poor public transport access to facilities which involves crossing busy A370 </t>
  </si>
  <si>
    <t>The Causeway</t>
  </si>
  <si>
    <t>NS0049</t>
  </si>
  <si>
    <t xml:space="preserve">No. Greenfield and flood risk. Adverse impact on rural setting of village . </t>
  </si>
  <si>
    <t>NS0050</t>
  </si>
  <si>
    <t xml:space="preserve">No. Green field. Adverse impact on rural setting of village .poor public transport access to facilities and involves crossing busy A370 </t>
  </si>
  <si>
    <t>Brinsea Batch Farm</t>
  </si>
  <si>
    <t>NS0051</t>
  </si>
  <si>
    <t xml:space="preserve">No. Green field and flood risk. Adverse impact on rural setting of village. Poor public transport access and remote from village </t>
  </si>
  <si>
    <t>Wessex Nursery</t>
  </si>
  <si>
    <t>NS0052</t>
  </si>
  <si>
    <t xml:space="preserve">No. BMV with adverse impact on rural setting of village . Poor public transport access to facilities and also involves crossing busy A370 </t>
  </si>
  <si>
    <t>NS0053</t>
  </si>
  <si>
    <t xml:space="preserve">No. BMV. Adverse impact on rural setting of village . Poor public transport access to facilities and would involve crossing busy A370 </t>
  </si>
  <si>
    <t>Ham Green, near Easton in Gordano</t>
  </si>
  <si>
    <t>HE14101</t>
  </si>
  <si>
    <t xml:space="preserve">No. Can be considered for housing development through approved Development Management Polcies relating to PDL in the Green Belt  </t>
  </si>
  <si>
    <t xml:space="preserve">Land at Priory Rd </t>
  </si>
  <si>
    <t>NS0086</t>
  </si>
  <si>
    <t xml:space="preserve">No. Green field and BMV. Remote from facilities and sustainable transport options. Better suited for employment </t>
  </si>
  <si>
    <t xml:space="preserve">Stowell Concrete site </t>
  </si>
  <si>
    <t>HE1405</t>
  </si>
  <si>
    <t>Land at Estune Business Park</t>
  </si>
  <si>
    <t>HE14363</t>
  </si>
  <si>
    <t xml:space="preserve">No. Safeguard site for employmernt </t>
  </si>
  <si>
    <t xml:space="preserve">Former glassworks, Nailsea </t>
  </si>
  <si>
    <t>HE1404</t>
  </si>
  <si>
    <t xml:space="preserve">No. Heritage constraints. Important green area in Town Centre </t>
  </si>
  <si>
    <t xml:space="preserve">Land at West End Lane </t>
  </si>
  <si>
    <t>HE14142</t>
  </si>
  <si>
    <t>Land west of the Rugby Club</t>
  </si>
  <si>
    <t>HE14163</t>
  </si>
  <si>
    <t>No. Greenfield and BMV with intrusion into the countryside. Too distant to Town Centre with poor access to bus stops.</t>
  </si>
  <si>
    <t xml:space="preserve">South West Nailsea </t>
  </si>
  <si>
    <t>HE14164</t>
  </si>
  <si>
    <t xml:space="preserve">No. Greenfield and BMV with intrusion into countryside. Too distant to Town Centre with poor access to bus stopes </t>
  </si>
  <si>
    <t>Police Station</t>
  </si>
  <si>
    <t>HE14206</t>
  </si>
  <si>
    <t xml:space="preserve">Yes. Previously Developed Land (PDL) with good accessibility </t>
  </si>
  <si>
    <t>Greenstones, 25-27 Clevedon Road</t>
  </si>
  <si>
    <t>HE14223</t>
  </si>
  <si>
    <t xml:space="preserve">No. Loss of employment site </t>
  </si>
  <si>
    <t>Land at Sycamore House and Stockway South</t>
  </si>
  <si>
    <t>HE14326</t>
  </si>
  <si>
    <t xml:space="preserve">Yes .Site has been granted consent and construction underway </t>
  </si>
  <si>
    <t>Land south of The Uplands</t>
  </si>
  <si>
    <t>HE14336</t>
  </si>
  <si>
    <t xml:space="preserve">Yes .Limited landscape impact </t>
  </si>
  <si>
    <t>Engine Lane</t>
  </si>
  <si>
    <t>HE14364</t>
  </si>
  <si>
    <t xml:space="preserve">Yes- but not all of site due to landscape impact . Western part of site intrudes into countryside  </t>
  </si>
  <si>
    <t>Land between Netherton Lane and Engine Lane</t>
  </si>
  <si>
    <t>HE14365</t>
  </si>
  <si>
    <t xml:space="preserve">No- Green field and BMV with intrusion into the countryside. Weak access to sustainble transport links   </t>
  </si>
  <si>
    <t>Land north of West End Nailsea</t>
  </si>
  <si>
    <t>HE14368</t>
  </si>
  <si>
    <t xml:space="preserve">No -Green field and instrusion into the countryside. Nature conservation constraints and landscape impact. </t>
  </si>
  <si>
    <t>North West Nailsea</t>
  </si>
  <si>
    <t>HE1438</t>
  </si>
  <si>
    <t xml:space="preserve">Yes. Previously allocated in 2013 Consultation Draft Site Allocation Plan </t>
  </si>
  <si>
    <t>Trendlewood Way</t>
  </si>
  <si>
    <t>HE1439</t>
  </si>
  <si>
    <t xml:space="preserve">Yes. Within settlement boundary with good accessibility. No requirement for Church or Allotment Use as proposed in previous plans . </t>
  </si>
  <si>
    <t>Station Road</t>
  </si>
  <si>
    <t>HE1474</t>
  </si>
  <si>
    <t>Yes. Within settlement boundary with good accessibility</t>
  </si>
  <si>
    <t>Youngwood Farm, Youngwood Lane</t>
  </si>
  <si>
    <t>HE14126</t>
  </si>
  <si>
    <t xml:space="preserve">No . Too distant to Town Centre and  intrusion into surrounding countryside </t>
  </si>
  <si>
    <t>South West Nailsea</t>
  </si>
  <si>
    <t>NS0075</t>
  </si>
  <si>
    <t xml:space="preserve">No. Greenfield and BMV. Too distant to Town Centre and  intrusion into surrounding countryside. Traffic implications need to be addressed </t>
  </si>
  <si>
    <t>West End Lane</t>
  </si>
  <si>
    <t>NS0077</t>
  </si>
  <si>
    <t xml:space="preserve">No. Green fielt and BMV with intrusion into surrounding countryside. Poor proximity to bus stops. </t>
  </si>
  <si>
    <t>Coates Estate</t>
  </si>
  <si>
    <t>NS0081</t>
  </si>
  <si>
    <t>Southfield trading estate</t>
  </si>
  <si>
    <t>NS0082</t>
  </si>
  <si>
    <t xml:space="preserve">Land to the South of Nailsea </t>
  </si>
  <si>
    <t>117 High Street</t>
  </si>
  <si>
    <t>HE1407</t>
  </si>
  <si>
    <t xml:space="preserve">No - capacity will be less than 10 </t>
  </si>
  <si>
    <t>Gordano Gate</t>
  </si>
  <si>
    <t>HE14234</t>
  </si>
  <si>
    <t xml:space="preserve">No - loss of employment sites </t>
  </si>
  <si>
    <t>Conference Avenue</t>
  </si>
  <si>
    <t>HE14235</t>
  </si>
  <si>
    <t xml:space="preserve">No - potential loss of employment site . Prominent corner site </t>
  </si>
  <si>
    <t>Severn Paper Mill</t>
  </si>
  <si>
    <t>HE14257</t>
  </si>
  <si>
    <t xml:space="preserve">Yes - previously developed land (PDL) with good accessibility (rail station due to reopen). Surrounded by housing on 3 sides </t>
  </si>
  <si>
    <t>Land south of Downside</t>
  </si>
  <si>
    <t>HE14338</t>
  </si>
  <si>
    <t xml:space="preserve">No. Within settlement boundary but treat as windfall site as landowners intentions are not known  </t>
  </si>
  <si>
    <t>Land north of Riverleaze, Nore Park</t>
  </si>
  <si>
    <t>HE14355</t>
  </si>
  <si>
    <t xml:space="preserve">No. Has been granted consent for less than 10 dwellings </t>
  </si>
  <si>
    <t xml:space="preserve">Adj to 149 High St </t>
  </si>
  <si>
    <t>HE14369</t>
  </si>
  <si>
    <t xml:space="preserve">Yes - PDL with good accessibility (rail station due to reopen). Suitable for mixed use </t>
  </si>
  <si>
    <t xml:space="preserve">Old Mill Rd </t>
  </si>
  <si>
    <t xml:space="preserve">Yes - PDL with good accessibility (rail station due to reopen). </t>
  </si>
  <si>
    <t>Marine View Harbour Rd</t>
  </si>
  <si>
    <t>Yes - PDL with good accessibility (rail station due to reopen)</t>
  </si>
  <si>
    <t>North of A368</t>
  </si>
  <si>
    <t>NS0117</t>
  </si>
  <si>
    <t xml:space="preserve">No. Greenfield plus BMV. Intrusion into countryside. Lack of facilities and services. </t>
  </si>
  <si>
    <t>Rear of  properties south of Station Rd</t>
  </si>
  <si>
    <t>NS0112</t>
  </si>
  <si>
    <t xml:space="preserve">No.Green field and intrusion into countryside. Lack of facilities. Issues with access  </t>
  </si>
  <si>
    <t>Rear of  properties south of Sandford Road</t>
  </si>
  <si>
    <t>NS0118</t>
  </si>
  <si>
    <t xml:space="preserve">No. greenfield. Lack of facilities. Issues with access  </t>
  </si>
  <si>
    <t>West of Hill Road</t>
  </si>
  <si>
    <t>NS0113</t>
  </si>
  <si>
    <t xml:space="preserve">No. Greenfield with intrusion into the countryside. Lack of facilities. Issues with access  </t>
  </si>
  <si>
    <t xml:space="preserve">Wasbrook Rd </t>
  </si>
  <si>
    <t>East of Sandford School  N of A368</t>
  </si>
  <si>
    <t>Jackson Barstow House (Weston Hospicecare)</t>
  </si>
  <si>
    <t>HE14296</t>
  </si>
  <si>
    <t xml:space="preserve">Yes. Good access to facilities and previously developed land </t>
  </si>
  <si>
    <t>Land south of Uphill</t>
  </si>
  <si>
    <t>HE14310</t>
  </si>
  <si>
    <t xml:space="preserve">No. Heritage and amenity constraints </t>
  </si>
  <si>
    <t>Sandford Batch</t>
  </si>
  <si>
    <t>HE1428</t>
  </si>
  <si>
    <t xml:space="preserve">No. Green field, BMV at flood risk. Excessive distance to facilities and traffic impact on Banwell and surrounding roads </t>
  </si>
  <si>
    <t>Coombe Farm</t>
  </si>
  <si>
    <t>HE1431</t>
  </si>
  <si>
    <t>Sandford Road Depot</t>
  </si>
  <si>
    <t>HE14342</t>
  </si>
  <si>
    <t xml:space="preserve">No. excessive distance to facilities and traffic impact on Banwell and surrounding roads. Loss of employment site </t>
  </si>
  <si>
    <t>Woodborough Farm</t>
  </si>
  <si>
    <t>HE1437</t>
  </si>
  <si>
    <t xml:space="preserve">Yes. Previously allocated . Close to facilities and no adverse landscape impact </t>
  </si>
  <si>
    <t>Shipham Lane</t>
  </si>
  <si>
    <t>HE1453</t>
  </si>
  <si>
    <t xml:space="preserve">No. Impact on rural setting of village and views from the AONB. Also impact on Banwell and surrounding roads </t>
  </si>
  <si>
    <t>Fullers Land</t>
  </si>
  <si>
    <t>NS0116</t>
  </si>
  <si>
    <t xml:space="preserve">No. Greenfield and BMV. Excessive distance to facilities and traffic impact on Banwell and surrounding roads. Impact on rural setting of village  </t>
  </si>
  <si>
    <t>Land south of Cox’s Green</t>
  </si>
  <si>
    <t>HE14179</t>
  </si>
  <si>
    <t xml:space="preserve">No. Green field plus flood risk. Accessibility poor. Scale of development proposed probably excessive for a village of this size, especially as remote from most village services, even though close to existing employment.  </t>
  </si>
  <si>
    <t>South of Wrington</t>
  </si>
  <si>
    <t>NS0120</t>
  </si>
  <si>
    <t>Butts Batch</t>
  </si>
  <si>
    <t>NS0121</t>
  </si>
  <si>
    <t>No. Green field with intrusion into surrounding countryside and affect rural setting of village. Poor accessibility and narrow roads leading to village</t>
  </si>
  <si>
    <t xml:space="preserve">Gatcombe Farm </t>
  </si>
  <si>
    <t>Allocate site in Site Allocations Plan?</t>
  </si>
  <si>
    <t>Wemberham Lane, east and west of Yatton</t>
  </si>
  <si>
    <t>HE1401</t>
  </si>
  <si>
    <t xml:space="preserve">Yes. Within settlement boundary. Previously allocated </t>
  </si>
  <si>
    <t xml:space="preserve">Land to west of  Yatton </t>
  </si>
  <si>
    <t>HE1417</t>
  </si>
  <si>
    <t xml:space="preserve">No. Green field with flood risk and proximity to SSSI. </t>
  </si>
  <si>
    <t xml:space="preserve">Land at Stowey Road </t>
  </si>
  <si>
    <t>HE14186</t>
  </si>
  <si>
    <t xml:space="preserve">No. Green field with flood risk and intrusion into countryside. Potential to increase congestion in High St. Proximity to wildlife site </t>
  </si>
  <si>
    <t xml:space="preserve">Park Farm </t>
  </si>
  <si>
    <t>HE14251*</t>
  </si>
  <si>
    <t>Land at Frost Hill</t>
  </si>
  <si>
    <t>HE14343</t>
  </si>
  <si>
    <t xml:space="preserve">No. Green field plus potential landscape impact. Part of strategic gap between Yatton and Congresbury. Yatton Parish Council submitted planning application for cemetry and additional allotments </t>
  </si>
  <si>
    <t>Land West of Yatton</t>
  </si>
  <si>
    <t>HE14348</t>
  </si>
  <si>
    <t xml:space="preserve">No. Greenfield with flood risk. Intrusion into countryside . Potential to increase congestion in High St.  Proximity to wildlife site. </t>
  </si>
  <si>
    <t>Land at The Batch</t>
  </si>
  <si>
    <t>HE14349</t>
  </si>
  <si>
    <t xml:space="preserve">No. Greenfield with flood risk and intrusion into countryside. Potential to increase congestion in High St. Existing allocation for open space and school site </t>
  </si>
  <si>
    <t>Yatton Station</t>
  </si>
  <si>
    <t>HE1435</t>
  </si>
  <si>
    <t xml:space="preserve">Yes. Within settlement boundary. Need to ensure retention of sufficient  car parking </t>
  </si>
  <si>
    <t>Land north of Biddle Street</t>
  </si>
  <si>
    <t>HE14350</t>
  </si>
  <si>
    <t xml:space="preserve">No. flood risk with intrusion into countryside . Potential to increase congestion in High St.  Proximity to SSSI. </t>
  </si>
  <si>
    <t xml:space="preserve">Moor Road </t>
  </si>
  <si>
    <t>HE1442</t>
  </si>
  <si>
    <t>Arnolds Way, North End</t>
  </si>
  <si>
    <t>HE1452</t>
  </si>
  <si>
    <t xml:space="preserve">Yes. Extension to site that has been granted consent (Arnolds Way) </t>
  </si>
  <si>
    <t xml:space="preserve">North End </t>
  </si>
  <si>
    <t>HE1463</t>
  </si>
  <si>
    <t xml:space="preserve">Yes . Close proximity to site that has been granted consent (Arnolds Way) </t>
  </si>
  <si>
    <t xml:space="preserve">Marsh Road </t>
  </si>
  <si>
    <t>HE1488</t>
  </si>
  <si>
    <t xml:space="preserve">No. Green field and flood risk. Intrusion into countryside. Potential to increase congestion in High St.  Proximity to wildlife site. </t>
  </si>
  <si>
    <t xml:space="preserve">Yatton Rugby Ground </t>
  </si>
  <si>
    <t xml:space="preserve">Chestnut Farm Northend Yatton </t>
  </si>
  <si>
    <t xml:space="preserve">Land to the west of Chestnut Farm </t>
  </si>
  <si>
    <t xml:space="preserve">Boxbush Farm, Northend </t>
  </si>
  <si>
    <t xml:space="preserve">Bridge Ground       (recreation/commercial ) </t>
  </si>
  <si>
    <t xml:space="preserve">Allocate in Site Allocation Plan? </t>
  </si>
  <si>
    <t xml:space="preserve">Manor Road, Abbots Leigh Abbots Leigh Manor nursing home) </t>
  </si>
  <si>
    <t>HE14129</t>
  </si>
  <si>
    <t>No. Green Belt. Othwise may be some potential for conversion</t>
  </si>
  <si>
    <t>Redwood Lodge Hotel and Country Club, Failand</t>
  </si>
  <si>
    <t>HE14320</t>
  </si>
  <si>
    <t xml:space="preserve">Yes. May be some potential for conversion / redevelopment as a care village given its remote location </t>
  </si>
  <si>
    <t xml:space="preserve">Settlement Boundary </t>
  </si>
  <si>
    <t>PDL/ greenfield</t>
  </si>
  <si>
    <t>Tidal/ fluvial flood risk</t>
  </si>
  <si>
    <t xml:space="preserve">Risk of surface water flooding </t>
  </si>
  <si>
    <t>Primary education</t>
  </si>
  <si>
    <t>Secondary education</t>
  </si>
  <si>
    <t xml:space="preserve">Allocate for housing in Site Allocation Plan? </t>
  </si>
  <si>
    <t>Site ref.</t>
  </si>
  <si>
    <t xml:space="preserve">Site Area (Ha)  </t>
  </si>
  <si>
    <t xml:space="preserve">Capacity (Dwellings) </t>
  </si>
  <si>
    <t xml:space="preserve">Open space within settlement </t>
  </si>
  <si>
    <t xml:space="preserve">Playing pitches within settlement </t>
  </si>
  <si>
    <t xml:space="preserve">Open space within    settlement </t>
  </si>
  <si>
    <t xml:space="preserve">Playing pitches  within   settlement </t>
  </si>
  <si>
    <t xml:space="preserve">Land at the Veale </t>
  </si>
  <si>
    <t>0.7Ha</t>
  </si>
  <si>
    <t>15 - 20</t>
  </si>
  <si>
    <t>1.4Ha</t>
  </si>
  <si>
    <t>North of Chestnut Drive</t>
  </si>
  <si>
    <t>4.2Ha</t>
  </si>
  <si>
    <t>Land south of Lower Norton Lane</t>
  </si>
  <si>
    <t>Land south of Crookes Lane</t>
  </si>
  <si>
    <t>Land south east of Locking Parklands</t>
  </si>
  <si>
    <t>Locking Parklands Eastern Expansion</t>
  </si>
  <si>
    <t>Land west of Locking Parklands (former Moss Land)</t>
  </si>
  <si>
    <t>Land at Laneys Drove between Locking and WsM</t>
  </si>
  <si>
    <t>Elm Grove Nursery</t>
  </si>
  <si>
    <t xml:space="preserve">Open space within   settlement </t>
  </si>
  <si>
    <t xml:space="preserve">Playing pitches  within settlement </t>
  </si>
  <si>
    <t xml:space="preserve">Allocate for housing  in Site Allocation Plan? </t>
  </si>
  <si>
    <t xml:space="preserve">Capacity (Dwelling ) </t>
  </si>
  <si>
    <t xml:space="preserve">No. Lack of facilities and potential impact on  Nature Conservation site </t>
  </si>
  <si>
    <t xml:space="preserve">n/a </t>
  </si>
  <si>
    <t xml:space="preserve">Mixed use </t>
  </si>
  <si>
    <t xml:space="preserve">  No Large greenfield site .  Highway network capacity issues . Landscape impact. Flood Plain </t>
  </si>
  <si>
    <t xml:space="preserve">  No Large greenfield site . Remote from community facilities . Highway network capacity issues . Landscape impact . Flood Plain </t>
  </si>
  <si>
    <t xml:space="preserve"> No . Greenfield. Existing playing fields </t>
  </si>
  <si>
    <t xml:space="preserve">No. Green field at flood risk with intrusion into surrounding countryside and affect rural setting of village. Poor accessibility with narrow roads leading to village, Effect on Conservation Area </t>
  </si>
  <si>
    <t xml:space="preserve">Unsustainable location . Distant from facilities with poor pedetrian/cycle links </t>
  </si>
  <si>
    <t xml:space="preserve">N/A </t>
  </si>
  <si>
    <t xml:space="preserve">No. Loss of playing pitches with no gaurantee of suitable replacement pitches of an equivalent standard </t>
  </si>
  <si>
    <t xml:space="preserve">Land south of A38 Churchill Gate </t>
  </si>
  <si>
    <t xml:space="preserve">No. Greenfield  and intrusion into the countryside. Prominent corner site. Need to cross A38 to access facilities </t>
  </si>
  <si>
    <t xml:space="preserve">Secondary school within 5km of settlement  </t>
  </si>
  <si>
    <t xml:space="preserve">No. Greenfield , BMV and poor access to facilities </t>
  </si>
  <si>
    <t xml:space="preserve">No . Greenfield and poor access to facilities </t>
  </si>
  <si>
    <t xml:space="preserve"> No Greenfield , flood risk , landscape impact and poor links to facilities </t>
  </si>
  <si>
    <t xml:space="preserve">No Required for school reservation </t>
  </si>
  <si>
    <t xml:space="preserve">Yes . Although distant from Town Centre no  landscape impact and small scale development proposed </t>
  </si>
  <si>
    <t>less than 10</t>
  </si>
  <si>
    <t>Map of sites assessed for residential potential</t>
  </si>
  <si>
    <t>Achieve reasonable access to sustainable transportation - frequency of bus services</t>
  </si>
  <si>
    <t xml:space="preserve">Land off Sand Road (Tourism development) </t>
  </si>
  <si>
    <t xml:space="preserve"> </t>
  </si>
  <si>
    <t xml:space="preserve">Open space within settlement (Yatton Parish) </t>
  </si>
  <si>
    <t xml:space="preserve">28  (Approx) </t>
  </si>
  <si>
    <t>Appendix 1:</t>
  </si>
  <si>
    <t xml:space="preserve">Land east of Wolvershill Rd </t>
  </si>
  <si>
    <t xml:space="preserve">Yes. Landscape and noise objections overcome through more detailed assessment of planning application </t>
  </si>
  <si>
    <t>Land at Bridgwater Road</t>
  </si>
  <si>
    <t>A judgement on access to a range and number of employment opportunities within each settlement based on local knowledge.</t>
  </si>
  <si>
    <r>
      <t xml:space="preserve">GIS identification of the probability of a site being Best and Most Versatile Agricultural Land (Data supplied by Natural England). Para 112 of the NPPF: </t>
    </r>
    <r>
      <rPr>
        <i/>
        <sz val="12"/>
        <color theme="1"/>
        <rFont val="Arial"/>
        <family val="2"/>
      </rPr>
      <t>‘Where significant development of agricultural land is demonstrated to be necessary, local planning authorities should seek to use areas of poorer quality land in preference to that of a higher quality.' </t>
    </r>
  </si>
  <si>
    <t>This assesses the distance from the site to the nearest rail station. The closer to a rail station the better options are provided for sustainable transport solutions.</t>
  </si>
  <si>
    <t>Nearest rail station from site is over 5km</t>
  </si>
  <si>
    <t>Nearest rail station is between 2 and 5 km</t>
  </si>
  <si>
    <t xml:space="preserve">Locking is an infill village and this level of development is contrary to the Core Strategy . Would also affect Strategic Gap </t>
  </si>
  <si>
    <t>Locking is an infill village and this level of development is contrary to the Core Strategy</t>
  </si>
  <si>
    <t>NS 0108</t>
  </si>
  <si>
    <t xml:space="preserve">No. Potential impact on Grumplepill Rhyne and noise issues need to be addressed in more detail </t>
  </si>
  <si>
    <t xml:space="preserve">Yes . Landscape and noise issues addressed through planning application </t>
  </si>
  <si>
    <t xml:space="preserve">No. Site will be retained within settlemment boudary but the capacity proposed in previous plans is excessive for an infill vilage with few facilities  </t>
  </si>
  <si>
    <t xml:space="preserve">Redundant buildings and can be developed under l Developmment Management Policies </t>
  </si>
  <si>
    <t xml:space="preserve">No. Additional development at Yatton beyond that proposed will only add to existing highway problems and needs to be resisted </t>
  </si>
  <si>
    <t>No. Landscape impact being located within "green buffer" as identified in Weston Villages SPD</t>
  </si>
  <si>
    <t xml:space="preserve">No. Greenfield.  Impact on rural setting of village and views from the AONB. Also impact on Banwell and surrounding roads </t>
  </si>
  <si>
    <t xml:space="preserve">Yes.- western half of site only . Site close to village facililities and minimal landscape impact </t>
  </si>
  <si>
    <t>Land off High Street</t>
  </si>
  <si>
    <t xml:space="preserve">Land south of Nailsea </t>
  </si>
  <si>
    <t xml:space="preserve">No. Impact on Strategic Gap and Backwell Lake </t>
  </si>
  <si>
    <t>No. Greenfield plus BMV. Intrusion into countryside. Lack of facilities and services. GRANTED CONSENT ON APPEAL OCT 2016</t>
  </si>
  <si>
    <t xml:space="preserve">Yes. Adjacent to settlement boundary and close to bus stopes, pedestrian/ cycle links and railway station. Will need to provide replacement rugby pitches. EXECUTIVE COMMITTEE ON OCT 18th 2016 RESOLVED TO KEEP THE ORCHARD FREE FROM DEVELOPMENT </t>
  </si>
  <si>
    <t xml:space="preserve">No.Identified as replacement playing pitches for Yatton RFC but no assessment undertaken as to whether they are of an equivalent standard </t>
  </si>
  <si>
    <t xml:space="preserve">   </t>
  </si>
  <si>
    <t xml:space="preserve">             </t>
  </si>
  <si>
    <t>SAP12</t>
  </si>
  <si>
    <t>SAP 11</t>
  </si>
  <si>
    <t>SAP 2</t>
  </si>
  <si>
    <t>SAP 3</t>
  </si>
  <si>
    <t>SAP 1</t>
  </si>
  <si>
    <t>SAP 6</t>
  </si>
  <si>
    <t>SAP 5</t>
  </si>
  <si>
    <t xml:space="preserve">SAP 7 </t>
  </si>
  <si>
    <t>HE 14236</t>
  </si>
  <si>
    <t>SAP 24</t>
  </si>
  <si>
    <t>SAP 9 and 10</t>
  </si>
  <si>
    <t>SAP16</t>
  </si>
  <si>
    <t xml:space="preserve">SAP 34 </t>
  </si>
  <si>
    <t>SAP13</t>
  </si>
  <si>
    <t>SAP15</t>
  </si>
  <si>
    <t>SAP 31</t>
  </si>
  <si>
    <t>SAP 29</t>
  </si>
  <si>
    <t>SAP 30</t>
  </si>
  <si>
    <t>SAP 27</t>
  </si>
  <si>
    <t>SAP 26</t>
  </si>
  <si>
    <t>SAP 53</t>
  </si>
  <si>
    <t>SAP54</t>
  </si>
  <si>
    <t>SAP 52</t>
  </si>
  <si>
    <t>SAP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</si>
</sst>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b/>
      <sz val="12"/>
      <color theme="1"/>
      <name val="Arial"/>
      <family val="2"/>
    </font>
    <font>
      <b/>
      <sz val="14"/>
      <color theme="1"/>
      <name val="Arial"/>
      <family val="2"/>
    </font>
    <font>
      <sz val="11"/>
      <color theme="1"/>
      <name val="Arial"/>
      <family val="2"/>
    </font>
    <font>
      <u/>
      <sz val="10"/>
      <color indexed="12"/>
      <name val="Arial"/>
      <family val="2"/>
    </font>
    <font>
      <b/>
      <sz val="8"/>
      <color theme="1"/>
      <name val="Arial"/>
      <family val="2"/>
    </font>
    <font>
      <sz val="8"/>
      <color theme="1"/>
      <name val="Arial"/>
      <family val="2"/>
    </font>
    <font>
      <sz val="8"/>
      <name val="Arial"/>
      <family val="2"/>
    </font>
    <font>
      <b/>
      <sz val="9"/>
      <color theme="1"/>
      <name val="Arial"/>
      <family val="2"/>
    </font>
    <font>
      <sz val="9"/>
      <color theme="1"/>
      <name val="Arial"/>
      <family val="2"/>
    </font>
    <font>
      <b/>
      <sz val="10"/>
      <color theme="1"/>
      <name val="Arial"/>
      <family val="2"/>
    </font>
    <font>
      <sz val="10"/>
      <color theme="1"/>
      <name val="Arial"/>
      <family val="2"/>
    </font>
    <font>
      <sz val="8"/>
      <color rgb="FF00B050"/>
      <name val="Arial"/>
      <family val="2"/>
    </font>
    <font>
      <b/>
      <sz val="8"/>
      <name val="Arial"/>
      <family val="2"/>
    </font>
    <font>
      <sz val="8"/>
      <color rgb="FFFFC000"/>
      <name val="Arial"/>
      <family val="2"/>
    </font>
    <font>
      <u/>
      <sz val="12"/>
      <color indexed="12"/>
      <name val="Arial"/>
      <family val="2"/>
    </font>
    <font>
      <i/>
      <sz val="12"/>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s>
  <borders count="18">
    <border>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2">
    <xf numFmtId="0" fontId="0" fillId="0" borderId="0" xfId="0"/>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horizontal="center" vertical="center" wrapText="1"/>
    </xf>
    <xf numFmtId="0" fontId="5" fillId="3" borderId="13" xfId="0" applyFont="1" applyFill="1" applyBorder="1" applyAlignment="1">
      <alignment vertical="top" wrapText="1"/>
    </xf>
    <xf numFmtId="0" fontId="5" fillId="3" borderId="13" xfId="0" applyFont="1" applyFill="1" applyBorder="1" applyAlignment="1">
      <alignment horizontal="right" vertical="top" wrapText="1"/>
    </xf>
    <xf numFmtId="0" fontId="7" fillId="0" borderId="13" xfId="0" applyFont="1" applyFill="1" applyBorder="1" applyAlignment="1">
      <alignment vertical="top" wrapText="1"/>
    </xf>
    <xf numFmtId="0" fontId="7" fillId="4" borderId="13" xfId="0" applyFont="1" applyFill="1" applyBorder="1" applyAlignment="1">
      <alignment vertical="top" wrapText="1"/>
    </xf>
    <xf numFmtId="0" fontId="7" fillId="0" borderId="13" xfId="0" applyFont="1" applyBorder="1" applyAlignment="1">
      <alignment horizontal="right" vertical="top" wrapText="1"/>
    </xf>
    <xf numFmtId="1" fontId="7" fillId="0" borderId="13" xfId="0" applyNumberFormat="1" applyFont="1" applyBorder="1" applyAlignment="1">
      <alignment horizontal="right" vertical="top" wrapText="1"/>
    </xf>
    <xf numFmtId="1" fontId="7" fillId="5" borderId="13" xfId="0" applyNumberFormat="1" applyFont="1" applyFill="1" applyBorder="1" applyAlignment="1">
      <alignment horizontal="center" vertical="top" wrapText="1"/>
    </xf>
    <xf numFmtId="1" fontId="7" fillId="6" borderId="13" xfId="0" applyNumberFormat="1" applyFont="1" applyFill="1" applyBorder="1" applyAlignment="1">
      <alignment horizontal="center" vertical="top" wrapText="1"/>
    </xf>
    <xf numFmtId="0" fontId="6" fillId="6" borderId="13" xfId="0" applyFont="1" applyFill="1" applyBorder="1" applyAlignment="1">
      <alignment vertical="top" wrapText="1"/>
    </xf>
    <xf numFmtId="0" fontId="6" fillId="5" borderId="13" xfId="0" applyFont="1" applyFill="1" applyBorder="1" applyAlignment="1">
      <alignment vertical="top" wrapText="1"/>
    </xf>
    <xf numFmtId="0" fontId="6" fillId="0" borderId="13" xfId="0" applyFont="1" applyFill="1" applyBorder="1" applyAlignment="1">
      <alignment vertical="top" wrapText="1"/>
    </xf>
    <xf numFmtId="2" fontId="6" fillId="0" borderId="13" xfId="0" applyNumberFormat="1" applyFont="1" applyBorder="1" applyAlignment="1">
      <alignment horizontal="right" vertical="top" wrapText="1"/>
    </xf>
    <xf numFmtId="0" fontId="6" fillId="0" borderId="13" xfId="0" applyFont="1" applyBorder="1" applyAlignment="1">
      <alignment horizontal="right" vertical="top" wrapText="1"/>
    </xf>
    <xf numFmtId="0" fontId="6" fillId="7" borderId="13" xfId="0" applyFont="1" applyFill="1" applyBorder="1" applyAlignment="1">
      <alignment vertical="top" wrapText="1"/>
    </xf>
    <xf numFmtId="0" fontId="7" fillId="0" borderId="13" xfId="1" applyFont="1" applyFill="1" applyBorder="1" applyAlignment="1" applyProtection="1">
      <alignment vertical="top" wrapText="1"/>
    </xf>
    <xf numFmtId="0" fontId="6" fillId="6" borderId="13" xfId="0" quotePrefix="1" applyFont="1" applyFill="1" applyBorder="1" applyAlignment="1">
      <alignment vertical="top" wrapText="1"/>
    </xf>
    <xf numFmtId="0" fontId="6" fillId="0" borderId="13" xfId="0" applyFont="1" applyBorder="1" applyAlignment="1">
      <alignment vertical="top" wrapText="1"/>
    </xf>
    <xf numFmtId="0" fontId="6" fillId="0" borderId="13" xfId="0" applyFont="1" applyFill="1" applyBorder="1" applyAlignment="1">
      <alignment vertical="center" wrapText="1"/>
    </xf>
    <xf numFmtId="0" fontId="7" fillId="6" borderId="13" xfId="0" applyFont="1" applyFill="1" applyBorder="1" applyAlignment="1">
      <alignment vertical="top" wrapText="1"/>
    </xf>
    <xf numFmtId="0" fontId="7" fillId="5" borderId="13" xfId="0" applyFont="1" applyFill="1" applyBorder="1" applyAlignment="1">
      <alignment vertical="top" wrapText="1"/>
    </xf>
    <xf numFmtId="0" fontId="7" fillId="0" borderId="13" xfId="0" applyNumberFormat="1" applyFont="1" applyFill="1" applyBorder="1" applyAlignment="1" applyProtection="1">
      <alignment vertical="top" wrapText="1"/>
    </xf>
    <xf numFmtId="0" fontId="5" fillId="6" borderId="13" xfId="0" applyFont="1" applyFill="1" applyBorder="1" applyAlignment="1">
      <alignment vertical="top" wrapText="1"/>
    </xf>
    <xf numFmtId="0" fontId="7" fillId="7" borderId="13" xfId="0" applyFont="1" applyFill="1" applyBorder="1" applyAlignment="1">
      <alignment vertical="top" wrapText="1"/>
    </xf>
    <xf numFmtId="0" fontId="6" fillId="0" borderId="13" xfId="0" applyFont="1" applyFill="1" applyBorder="1" applyAlignment="1">
      <alignment horizontal="righ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9" fillId="0" borderId="0" xfId="0" applyFont="1"/>
    <xf numFmtId="0" fontId="10" fillId="0" borderId="0" xfId="0" applyFont="1" applyBorder="1" applyAlignment="1">
      <alignment vertical="top" wrapText="1"/>
    </xf>
    <xf numFmtId="0" fontId="11" fillId="0" borderId="0" xfId="0" applyFont="1"/>
    <xf numFmtId="0" fontId="8" fillId="0" borderId="13" xfId="0" applyFont="1" applyFill="1" applyBorder="1" applyAlignment="1">
      <alignment vertical="top" wrapText="1"/>
    </xf>
    <xf numFmtId="0" fontId="6" fillId="0" borderId="0" xfId="0" applyFont="1"/>
    <xf numFmtId="0" fontId="5" fillId="3" borderId="13" xfId="0" applyFont="1" applyFill="1" applyBorder="1" applyAlignment="1">
      <alignment vertical="top"/>
    </xf>
    <xf numFmtId="0" fontId="7" fillId="0" borderId="13" xfId="0" applyFont="1" applyBorder="1" applyAlignment="1">
      <alignment horizontal="right" vertical="top"/>
    </xf>
    <xf numFmtId="0" fontId="6" fillId="0" borderId="13" xfId="0" applyFont="1" applyBorder="1" applyAlignment="1">
      <alignment horizontal="right" vertical="top"/>
    </xf>
    <xf numFmtId="1" fontId="7" fillId="7" borderId="13" xfId="0" applyNumberFormat="1" applyFont="1" applyFill="1" applyBorder="1" applyAlignment="1">
      <alignment horizontal="center" vertical="top" wrapText="1"/>
    </xf>
    <xf numFmtId="0" fontId="6" fillId="6" borderId="13"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7" borderId="13" xfId="0" applyFont="1" applyFill="1" applyBorder="1" applyAlignment="1">
      <alignment horizontal="left" vertical="top" wrapText="1"/>
    </xf>
    <xf numFmtId="2" fontId="6" fillId="0" borderId="13" xfId="0" applyNumberFormat="1" applyFont="1" applyBorder="1" applyAlignment="1">
      <alignment horizontal="right" vertical="top"/>
    </xf>
    <xf numFmtId="0" fontId="7" fillId="0" borderId="13" xfId="0" applyFont="1" applyFill="1" applyBorder="1" applyAlignment="1">
      <alignment horizontal="right" vertical="top"/>
    </xf>
    <xf numFmtId="0" fontId="11" fillId="0" borderId="0" xfId="0" applyFont="1" applyAlignment="1">
      <alignment wrapText="1"/>
    </xf>
    <xf numFmtId="1" fontId="12" fillId="6" borderId="13" xfId="0" applyNumberFormat="1" applyFont="1" applyFill="1" applyBorder="1" applyAlignment="1">
      <alignment horizontal="center" vertical="top" wrapText="1"/>
    </xf>
    <xf numFmtId="0" fontId="6" fillId="6" borderId="11" xfId="0" applyFont="1" applyFill="1" applyBorder="1" applyAlignment="1">
      <alignment vertical="top" wrapText="1"/>
    </xf>
    <xf numFmtId="0" fontId="6" fillId="6" borderId="10" xfId="0" applyFont="1" applyFill="1" applyBorder="1" applyAlignment="1">
      <alignment vertical="top" wrapText="1"/>
    </xf>
    <xf numFmtId="0" fontId="6" fillId="5" borderId="10" xfId="0" applyFont="1" applyFill="1" applyBorder="1" applyAlignment="1">
      <alignment vertical="top" wrapText="1"/>
    </xf>
    <xf numFmtId="0" fontId="6" fillId="7" borderId="11" xfId="0" applyFont="1" applyFill="1" applyBorder="1" applyAlignment="1">
      <alignment vertical="top" wrapText="1"/>
    </xf>
    <xf numFmtId="0" fontId="6" fillId="5" borderId="11" xfId="0" applyFont="1" applyFill="1" applyBorder="1" applyAlignment="1">
      <alignment vertical="top" wrapText="1"/>
    </xf>
    <xf numFmtId="0" fontId="7" fillId="0" borderId="13" xfId="0" applyFont="1" applyFill="1" applyBorder="1" applyAlignment="1">
      <alignment horizontal="right" vertical="top" wrapText="1"/>
    </xf>
    <xf numFmtId="2" fontId="6" fillId="6" borderId="10" xfId="0" applyNumberFormat="1"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2" fontId="6" fillId="5" borderId="10" xfId="0" applyNumberFormat="1" applyFont="1" applyFill="1" applyBorder="1" applyAlignment="1">
      <alignment horizontal="center" vertical="top" wrapText="1"/>
    </xf>
    <xf numFmtId="1" fontId="6" fillId="0" borderId="13" xfId="0" applyNumberFormat="1" applyFont="1" applyBorder="1" applyAlignment="1">
      <alignment vertical="top"/>
    </xf>
    <xf numFmtId="0" fontId="6" fillId="5" borderId="0" xfId="0" applyFont="1" applyFill="1" applyAlignment="1">
      <alignment vertical="top" wrapText="1"/>
    </xf>
    <xf numFmtId="0" fontId="6" fillId="7" borderId="10" xfId="0" applyFont="1" applyFill="1" applyBorder="1" applyAlignment="1">
      <alignment vertical="top" wrapText="1"/>
    </xf>
    <xf numFmtId="0" fontId="6" fillId="7" borderId="13" xfId="0" applyFont="1" applyFill="1" applyBorder="1" applyAlignment="1">
      <alignment vertical="top"/>
    </xf>
    <xf numFmtId="0" fontId="6" fillId="0" borderId="13" xfId="0" applyFont="1" applyBorder="1" applyAlignment="1">
      <alignment vertical="top"/>
    </xf>
    <xf numFmtId="0" fontId="6" fillId="6" borderId="0" xfId="0" applyFont="1" applyFill="1" applyAlignment="1">
      <alignment vertical="top" wrapText="1"/>
    </xf>
    <xf numFmtId="0" fontId="6" fillId="5" borderId="12" xfId="0" applyFont="1" applyFill="1" applyBorder="1" applyAlignment="1">
      <alignment vertical="top" wrapText="1"/>
    </xf>
    <xf numFmtId="0" fontId="6" fillId="0" borderId="13" xfId="0" applyFont="1" applyBorder="1"/>
    <xf numFmtId="0" fontId="6" fillId="0" borderId="13" xfId="0" applyFont="1" applyFill="1" applyBorder="1" applyAlignment="1">
      <alignment vertical="top"/>
    </xf>
    <xf numFmtId="0" fontId="6" fillId="0" borderId="13" xfId="0" applyFont="1" applyBorder="1" applyAlignment="1">
      <alignment wrapText="1"/>
    </xf>
    <xf numFmtId="0" fontId="7" fillId="8" borderId="13" xfId="0" applyFont="1" applyFill="1" applyBorder="1" applyAlignment="1">
      <alignment vertical="top" wrapText="1"/>
    </xf>
    <xf numFmtId="0" fontId="6" fillId="0" borderId="13" xfId="0" applyFont="1" applyFill="1" applyBorder="1" applyAlignment="1">
      <alignment horizontal="right" vertical="top"/>
    </xf>
    <xf numFmtId="0" fontId="6" fillId="6" borderId="0" xfId="0" applyFont="1" applyFill="1" applyBorder="1" applyAlignment="1">
      <alignment vertical="top" wrapText="1"/>
    </xf>
    <xf numFmtId="0" fontId="6" fillId="8" borderId="13" xfId="0" applyFont="1" applyFill="1" applyBorder="1" applyAlignment="1">
      <alignment vertical="top"/>
    </xf>
    <xf numFmtId="1" fontId="6" fillId="0" borderId="13" xfId="0" applyNumberFormat="1" applyFont="1" applyBorder="1" applyAlignment="1">
      <alignment horizontal="right" vertical="top"/>
    </xf>
    <xf numFmtId="0" fontId="6" fillId="5" borderId="13" xfId="0" applyFont="1" applyFill="1" applyBorder="1"/>
    <xf numFmtId="0" fontId="6" fillId="6" borderId="13" xfId="0" applyFont="1" applyFill="1" applyBorder="1"/>
    <xf numFmtId="0" fontId="6" fillId="7" borderId="13" xfId="0" applyFont="1" applyFill="1" applyBorder="1"/>
    <xf numFmtId="1" fontId="7" fillId="0" borderId="13" xfId="0" applyNumberFormat="1" applyFont="1" applyBorder="1" applyAlignment="1">
      <alignment horizontal="right" vertical="top"/>
    </xf>
    <xf numFmtId="2" fontId="6" fillId="0" borderId="13" xfId="0" applyNumberFormat="1" applyFont="1" applyFill="1" applyBorder="1" applyAlignment="1">
      <alignment horizontal="right" vertical="top"/>
    </xf>
    <xf numFmtId="1" fontId="6" fillId="0" borderId="13" xfId="0" applyNumberFormat="1" applyFont="1" applyFill="1" applyBorder="1" applyAlignment="1">
      <alignment horizontal="right" vertical="top"/>
    </xf>
    <xf numFmtId="0" fontId="7" fillId="0" borderId="13" xfId="1" applyFont="1" applyFill="1" applyBorder="1" applyAlignment="1" applyProtection="1">
      <alignment horizontal="right" vertical="top"/>
    </xf>
    <xf numFmtId="0" fontId="6" fillId="0" borderId="13" xfId="0" applyFont="1" applyFill="1" applyBorder="1" applyAlignment="1">
      <alignment horizontal="left" vertical="top" wrapText="1"/>
    </xf>
    <xf numFmtId="2" fontId="6" fillId="0" borderId="11" xfId="0" applyNumberFormat="1" applyFont="1" applyFill="1" applyBorder="1" applyAlignment="1">
      <alignment horizontal="right" vertical="top"/>
    </xf>
    <xf numFmtId="0" fontId="6" fillId="9" borderId="13" xfId="0" applyFont="1" applyFill="1" applyBorder="1" applyAlignment="1">
      <alignment vertical="top" wrapText="1"/>
    </xf>
    <xf numFmtId="0" fontId="7" fillId="0" borderId="13" xfId="0" applyFont="1" applyFill="1" applyBorder="1" applyAlignment="1">
      <alignment horizontal="left"/>
    </xf>
    <xf numFmtId="0" fontId="7" fillId="0" borderId="11" xfId="0" applyFont="1" applyBorder="1" applyAlignment="1">
      <alignment horizontal="right" vertical="top"/>
    </xf>
    <xf numFmtId="0" fontId="6" fillId="0" borderId="13" xfId="0" applyFont="1" applyFill="1" applyBorder="1" applyAlignment="1">
      <alignment horizontal="left"/>
    </xf>
    <xf numFmtId="0" fontId="7" fillId="0" borderId="13" xfId="0" applyFont="1" applyFill="1" applyBorder="1" applyAlignment="1">
      <alignment horizontal="left" vertical="top" wrapText="1"/>
    </xf>
    <xf numFmtId="0" fontId="7" fillId="5" borderId="13" xfId="0" applyFont="1" applyFill="1" applyBorder="1" applyAlignment="1">
      <alignment horizontal="left" vertical="top" wrapText="1"/>
    </xf>
    <xf numFmtId="0" fontId="6" fillId="0" borderId="13" xfId="0" applyFont="1" applyBorder="1" applyAlignment="1">
      <alignment horizontal="left" vertical="top" wrapText="1"/>
    </xf>
    <xf numFmtId="0" fontId="4" fillId="3" borderId="13" xfId="1" applyFill="1" applyBorder="1" applyAlignment="1" applyProtection="1">
      <alignment vertical="top" wrapText="1"/>
    </xf>
    <xf numFmtId="0" fontId="6" fillId="5" borderId="13" xfId="0" applyFont="1" applyFill="1" applyBorder="1" applyAlignment="1">
      <alignment wrapText="1"/>
    </xf>
    <xf numFmtId="0" fontId="6" fillId="6" borderId="13" xfId="0" applyFont="1" applyFill="1" applyBorder="1" applyAlignment="1">
      <alignment wrapText="1"/>
    </xf>
    <xf numFmtId="0" fontId="6" fillId="7" borderId="13" xfId="0" applyFont="1" applyFill="1" applyBorder="1" applyAlignment="1">
      <alignment wrapText="1"/>
    </xf>
    <xf numFmtId="0" fontId="7" fillId="0" borderId="13" xfId="0" applyNumberFormat="1" applyFont="1" applyFill="1" applyBorder="1" applyAlignment="1" applyProtection="1">
      <alignment horizontal="left" vertical="top" wrapText="1"/>
    </xf>
    <xf numFmtId="0" fontId="6" fillId="6" borderId="13" xfId="0" applyFont="1" applyFill="1" applyBorder="1" applyAlignment="1">
      <alignment horizontal="left" vertical="top"/>
    </xf>
    <xf numFmtId="2" fontId="6" fillId="5" borderId="13" xfId="0" applyNumberFormat="1" applyFont="1" applyFill="1" applyBorder="1" applyAlignment="1">
      <alignment horizontal="center" vertical="top" wrapText="1"/>
    </xf>
    <xf numFmtId="2" fontId="6" fillId="6" borderId="13" xfId="0" applyNumberFormat="1" applyFont="1" applyFill="1" applyBorder="1" applyAlignment="1">
      <alignment horizontal="center" vertical="top" wrapText="1"/>
    </xf>
    <xf numFmtId="2" fontId="6" fillId="7" borderId="13" xfId="0" applyNumberFormat="1" applyFont="1" applyFill="1" applyBorder="1" applyAlignment="1">
      <alignment horizontal="center" vertical="top" wrapText="1"/>
    </xf>
    <xf numFmtId="2" fontId="7" fillId="0" borderId="13" xfId="0" applyNumberFormat="1" applyFont="1" applyFill="1" applyBorder="1" applyAlignment="1">
      <alignment horizontal="right" vertical="top"/>
    </xf>
    <xf numFmtId="1" fontId="14" fillId="5" borderId="13" xfId="0" applyNumberFormat="1" applyFont="1" applyFill="1" applyBorder="1" applyAlignment="1">
      <alignment horizontal="center" vertical="top" wrapText="1"/>
    </xf>
    <xf numFmtId="1" fontId="7" fillId="5" borderId="14" xfId="0" applyNumberFormat="1" applyFont="1" applyFill="1" applyBorder="1" applyAlignment="1">
      <alignment horizontal="center" vertical="top" wrapText="1"/>
    </xf>
    <xf numFmtId="0" fontId="6" fillId="6" borderId="15" xfId="0" applyFont="1" applyFill="1" applyBorder="1" applyAlignment="1">
      <alignment vertical="top" wrapText="1"/>
    </xf>
    <xf numFmtId="0" fontId="6" fillId="6" borderId="0" xfId="0" applyFont="1" applyFill="1"/>
    <xf numFmtId="0" fontId="6" fillId="5" borderId="0" xfId="0" applyFont="1" applyFill="1"/>
    <xf numFmtId="1" fontId="6" fillId="0" borderId="13" xfId="0" applyNumberFormat="1" applyFont="1" applyBorder="1" applyAlignment="1">
      <alignment horizontal="right" vertical="top" wrapText="1"/>
    </xf>
    <xf numFmtId="2" fontId="6" fillId="0" borderId="13" xfId="0" applyNumberFormat="1" applyFont="1" applyFill="1" applyBorder="1" applyAlignment="1">
      <alignment horizontal="right" vertical="top" wrapText="1"/>
    </xf>
    <xf numFmtId="0" fontId="6" fillId="0" borderId="10" xfId="0" applyFont="1" applyBorder="1" applyAlignment="1">
      <alignment vertical="top" wrapText="1"/>
    </xf>
    <xf numFmtId="0" fontId="7" fillId="0" borderId="13" xfId="1" applyFont="1" applyFill="1" applyBorder="1" applyAlignment="1" applyProtection="1">
      <alignment horizontal="right" vertical="top" wrapText="1"/>
    </xf>
    <xf numFmtId="0" fontId="6" fillId="6" borderId="17" xfId="0" applyFont="1" applyFill="1" applyBorder="1" applyAlignment="1">
      <alignment vertical="top" wrapText="1"/>
    </xf>
    <xf numFmtId="0" fontId="6" fillId="6" borderId="14" xfId="0" applyFont="1" applyFill="1" applyBorder="1" applyAlignment="1">
      <alignment vertical="top" wrapText="1"/>
    </xf>
    <xf numFmtId="0" fontId="6" fillId="5" borderId="14" xfId="0" applyFont="1" applyFill="1" applyBorder="1" applyAlignment="1">
      <alignment vertical="top" wrapText="1"/>
    </xf>
    <xf numFmtId="0" fontId="6" fillId="7" borderId="14" xfId="0" applyFont="1" applyFill="1" applyBorder="1" applyAlignment="1">
      <alignment vertical="top" wrapText="1"/>
    </xf>
    <xf numFmtId="0" fontId="7" fillId="0" borderId="13" xfId="0" applyNumberFormat="1" applyFont="1" applyFill="1" applyBorder="1" applyAlignment="1" applyProtection="1">
      <alignment horizontal="right" vertical="top" wrapText="1"/>
    </xf>
    <xf numFmtId="0" fontId="6" fillId="0" borderId="13" xfId="0" applyFont="1" applyFill="1" applyBorder="1" applyAlignment="1">
      <alignment horizontal="right" wrapText="1"/>
    </xf>
    <xf numFmtId="0" fontId="1" fillId="0" borderId="9" xfId="0" applyFont="1" applyBorder="1" applyAlignment="1">
      <alignment vertical="center" wrapText="1"/>
    </xf>
    <xf numFmtId="0" fontId="7" fillId="8" borderId="13" xfId="0" applyFont="1" applyFill="1" applyBorder="1" applyAlignment="1">
      <alignment horizontal="right" vertical="top" wrapText="1"/>
    </xf>
    <xf numFmtId="0" fontId="6" fillId="8" borderId="13" xfId="0" applyFont="1" applyFill="1" applyBorder="1" applyAlignment="1">
      <alignment vertical="top" wrapText="1"/>
    </xf>
    <xf numFmtId="0" fontId="7" fillId="8" borderId="13" xfId="1" applyFont="1" applyFill="1" applyBorder="1" applyAlignment="1" applyProtection="1">
      <alignment vertical="top" wrapText="1"/>
    </xf>
    <xf numFmtId="0" fontId="7" fillId="8" borderId="13" xfId="0" applyFont="1" applyFill="1" applyBorder="1" applyAlignment="1">
      <alignment vertical="top"/>
    </xf>
    <xf numFmtId="0" fontId="7" fillId="8" borderId="13" xfId="0" applyFont="1" applyFill="1" applyBorder="1" applyAlignment="1">
      <alignment horizontal="right" vertical="top"/>
    </xf>
    <xf numFmtId="0" fontId="0" fillId="8" borderId="0" xfId="0" applyFill="1"/>
    <xf numFmtId="1" fontId="12" fillId="5" borderId="13" xfId="0" applyNumberFormat="1" applyFont="1" applyFill="1" applyBorder="1" applyAlignment="1">
      <alignment horizontal="center" vertical="top" wrapText="1"/>
    </xf>
    <xf numFmtId="0" fontId="9" fillId="0" borderId="0" xfId="0" applyFont="1" applyAlignment="1">
      <alignment wrapText="1"/>
    </xf>
    <xf numFmtId="0" fontId="0" fillId="0" borderId="0" xfId="0" applyAlignment="1">
      <alignment wrapText="1"/>
    </xf>
    <xf numFmtId="2" fontId="6" fillId="0" borderId="11" xfId="0" applyNumberFormat="1" applyFont="1" applyFill="1" applyBorder="1" applyAlignment="1">
      <alignment horizontal="right" vertical="top" wrapText="1"/>
    </xf>
    <xf numFmtId="0" fontId="7" fillId="0" borderId="11" xfId="0" applyFont="1" applyFill="1" applyBorder="1" applyAlignment="1">
      <alignment horizontal="right" vertical="top" wrapText="1"/>
    </xf>
    <xf numFmtId="0" fontId="6" fillId="6" borderId="13" xfId="0" applyFont="1" applyFill="1" applyBorder="1" applyAlignment="1">
      <alignment vertical="top"/>
    </xf>
    <xf numFmtId="0" fontId="0" fillId="0" borderId="7"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vertical="center" wrapText="1"/>
    </xf>
    <xf numFmtId="0" fontId="15" fillId="0" borderId="8" xfId="1" applyFont="1" applyBorder="1" applyAlignment="1" applyProtection="1">
      <alignment vertical="center" wrapText="1"/>
    </xf>
    <xf numFmtId="0" fontId="0" fillId="0" borderId="9" xfId="0" applyFont="1" applyBorder="1" applyAlignment="1">
      <alignment horizontal="center" vertical="center" wrapText="1"/>
    </xf>
    <xf numFmtId="0" fontId="15" fillId="0" borderId="10" xfId="1" applyFont="1" applyBorder="1" applyAlignment="1" applyProtection="1">
      <alignment wrapText="1"/>
    </xf>
    <xf numFmtId="0" fontId="0" fillId="0" borderId="7" xfId="0" applyFont="1" applyBorder="1" applyAlignment="1">
      <alignment horizontal="center" vertical="center" wrapText="1"/>
    </xf>
    <xf numFmtId="0" fontId="0" fillId="0" borderId="3" xfId="0" applyFont="1" applyBorder="1" applyAlignment="1">
      <alignment vertical="center" wrapText="1"/>
    </xf>
    <xf numFmtId="0" fontId="6" fillId="8" borderId="13" xfId="0" applyFont="1" applyFill="1" applyBorder="1" applyAlignment="1">
      <alignment horizontal="right" vertical="top"/>
    </xf>
    <xf numFmtId="2" fontId="6" fillId="8" borderId="13" xfId="0" applyNumberFormat="1" applyFont="1" applyFill="1" applyBorder="1" applyAlignment="1">
      <alignment horizontal="right" vertical="top"/>
    </xf>
    <xf numFmtId="0" fontId="13" fillId="8" borderId="13" xfId="0" applyFont="1" applyFill="1" applyBorder="1" applyAlignment="1">
      <alignment horizontal="left" vertical="top" wrapText="1"/>
    </xf>
    <xf numFmtId="0" fontId="6" fillId="8" borderId="13" xfId="0" applyFont="1" applyFill="1" applyBorder="1" applyAlignment="1">
      <alignment horizontal="left" vertical="top" wrapText="1"/>
    </xf>
    <xf numFmtId="0" fontId="7" fillId="8" borderId="13" xfId="0" applyFont="1" applyFill="1" applyBorder="1" applyAlignment="1">
      <alignment horizontal="left" vertical="top"/>
    </xf>
    <xf numFmtId="0" fontId="13" fillId="8" borderId="13" xfId="0" applyFont="1" applyFill="1" applyBorder="1" applyAlignment="1">
      <alignment vertical="top" wrapText="1"/>
    </xf>
    <xf numFmtId="0" fontId="7" fillId="8" borderId="13" xfId="0" applyFont="1" applyFill="1" applyBorder="1" applyAlignment="1">
      <alignment horizontal="left" vertical="top" wrapText="1"/>
    </xf>
    <xf numFmtId="0" fontId="5" fillId="8" borderId="13" xfId="0" applyFont="1" applyFill="1" applyBorder="1" applyAlignment="1">
      <alignment vertical="top" wrapText="1"/>
    </xf>
    <xf numFmtId="0" fontId="6" fillId="8" borderId="13" xfId="0" applyFont="1" applyFill="1" applyBorder="1" applyAlignment="1">
      <alignment horizontal="right" vertical="top" wrapText="1"/>
    </xf>
    <xf numFmtId="0" fontId="1" fillId="0" borderId="0" xfId="0" applyFont="1"/>
    <xf numFmtId="0" fontId="0" fillId="0" borderId="4" xfId="0" applyFont="1" applyBorder="1" applyAlignment="1">
      <alignment horizontal="center" vertical="center" wrapText="1"/>
    </xf>
    <xf numFmtId="0" fontId="2" fillId="0" borderId="0" xfId="0" applyFont="1"/>
    <xf numFmtId="0" fontId="0" fillId="0" borderId="7" xfId="0" applyFont="1" applyBorder="1" applyAlignment="1">
      <alignment horizontal="left" wrapText="1"/>
    </xf>
    <xf numFmtId="0" fontId="0" fillId="0" borderId="5" xfId="0" applyFont="1" applyBorder="1" applyAlignment="1">
      <alignment horizontal="left" wrapText="1"/>
    </xf>
    <xf numFmtId="0" fontId="0" fillId="0" borderId="8" xfId="0" applyFont="1" applyBorder="1" applyAlignment="1">
      <alignment horizontal="left" wrapText="1"/>
    </xf>
    <xf numFmtId="0" fontId="7" fillId="0" borderId="13" xfId="0" applyFont="1" applyFill="1" applyBorder="1" applyAlignment="1">
      <alignment wrapText="1"/>
    </xf>
    <xf numFmtId="0" fontId="7" fillId="0" borderId="13" xfId="0" applyFont="1" applyFill="1" applyBorder="1" applyAlignment="1">
      <alignment horizontal="center" wrapText="1"/>
    </xf>
    <xf numFmtId="0" fontId="6" fillId="0" borderId="13" xfId="0" applyFont="1" applyFill="1" applyBorder="1" applyAlignment="1">
      <alignment wrapText="1"/>
    </xf>
    <xf numFmtId="0" fontId="8" fillId="2" borderId="13" xfId="0" applyFont="1" applyFill="1" applyBorder="1" applyAlignment="1">
      <alignment vertical="top" wrapText="1"/>
    </xf>
    <xf numFmtId="0" fontId="10" fillId="2" borderId="13" xfId="0" applyFont="1" applyFill="1" applyBorder="1" applyAlignment="1">
      <alignment vertical="top" wrapText="1"/>
    </xf>
    <xf numFmtId="0" fontId="8" fillId="2" borderId="13" xfId="0" applyFont="1" applyFill="1" applyBorder="1" applyAlignment="1">
      <alignment vertical="top"/>
    </xf>
    <xf numFmtId="0" fontId="5" fillId="2" borderId="13" xfId="0" applyFont="1" applyFill="1" applyBorder="1" applyAlignment="1">
      <alignment vertical="top" wrapText="1"/>
    </xf>
    <xf numFmtId="0" fontId="8" fillId="2" borderId="13" xfId="0" applyFont="1" applyFill="1" applyBorder="1" applyAlignment="1">
      <alignment horizontal="right" vertical="top"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wrapText="1"/>
    </xf>
    <xf numFmtId="0" fontId="0" fillId="0" borderId="3" xfId="0" applyFont="1" applyBorder="1" applyAlignment="1">
      <alignment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10" fillId="2" borderId="15" xfId="0" applyFont="1" applyFill="1" applyBorder="1" applyAlignment="1">
      <alignment vertical="top" wrapText="1"/>
    </xf>
    <xf numFmtId="0" fontId="0" fillId="2" borderId="14" xfId="0" applyFill="1" applyBorder="1" applyAlignment="1">
      <alignment vertical="top" wrapText="1"/>
    </xf>
    <xf numFmtId="0" fontId="10" fillId="2" borderId="11" xfId="0" applyFont="1" applyFill="1" applyBorder="1" applyAlignment="1">
      <alignment vertical="top" wrapText="1"/>
    </xf>
    <xf numFmtId="0" fontId="10" fillId="2" borderId="12" xfId="0" applyFont="1" applyFill="1" applyBorder="1" applyAlignment="1">
      <alignment vertical="top" wrapText="1"/>
    </xf>
    <xf numFmtId="0" fontId="10" fillId="2" borderId="10" xfId="0" applyFont="1" applyFill="1" applyBorder="1" applyAlignment="1">
      <alignment vertical="top" wrapText="1"/>
    </xf>
    <xf numFmtId="0" fontId="8" fillId="2" borderId="11" xfId="0" applyFont="1" applyFill="1" applyBorder="1" applyAlignment="1">
      <alignment vertical="top"/>
    </xf>
    <xf numFmtId="0" fontId="8" fillId="2" borderId="12" xfId="0" applyFont="1" applyFill="1" applyBorder="1" applyAlignment="1">
      <alignment vertical="top"/>
    </xf>
    <xf numFmtId="0" fontId="8" fillId="2" borderId="10" xfId="0" applyFont="1" applyFill="1" applyBorder="1" applyAlignment="1">
      <alignment vertical="top"/>
    </xf>
    <xf numFmtId="0" fontId="10" fillId="2" borderId="1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4" xfId="0" applyFill="1" applyBorder="1" applyAlignment="1">
      <alignment vertical="top"/>
    </xf>
    <xf numFmtId="0" fontId="10" fillId="2" borderId="13" xfId="0" applyFont="1" applyFill="1" applyBorder="1" applyAlignment="1">
      <alignment vertical="top" wrapText="1"/>
    </xf>
    <xf numFmtId="0" fontId="11" fillId="2" borderId="13" xfId="0" applyFont="1" applyFill="1" applyBorder="1" applyAlignment="1">
      <alignment vertical="top" wrapText="1"/>
    </xf>
    <xf numFmtId="0" fontId="9" fillId="2" borderId="12" xfId="0" applyFont="1" applyFill="1" applyBorder="1" applyAlignment="1">
      <alignment vertical="top"/>
    </xf>
    <xf numFmtId="0" fontId="9" fillId="2" borderId="10" xfId="0" applyFont="1" applyFill="1" applyBorder="1" applyAlignment="1">
      <alignment vertical="top"/>
    </xf>
    <xf numFmtId="0" fontId="10" fillId="2" borderId="15"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1" fillId="2" borderId="12" xfId="0" applyFont="1" applyFill="1" applyBorder="1" applyAlignment="1">
      <alignment vertical="top" wrapText="1"/>
    </xf>
    <xf numFmtId="0" fontId="11" fillId="2" borderId="10" xfId="0" applyFont="1" applyFill="1" applyBorder="1" applyAlignment="1">
      <alignment vertical="top" wrapText="1"/>
    </xf>
    <xf numFmtId="0" fontId="5" fillId="2" borderId="11" xfId="0" applyFont="1" applyFill="1" applyBorder="1" applyAlignment="1">
      <alignment vertical="top"/>
    </xf>
    <xf numFmtId="0" fontId="6" fillId="2" borderId="12" xfId="0" applyFont="1" applyFill="1" applyBorder="1" applyAlignment="1">
      <alignment vertical="top"/>
    </xf>
    <xf numFmtId="0" fontId="6" fillId="2" borderId="10" xfId="0" applyFont="1" applyFill="1" applyBorder="1" applyAlignment="1">
      <alignment vertical="top"/>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0" fontId="10" fillId="0" borderId="13" xfId="0" applyFont="1" applyBorder="1" applyAlignment="1">
      <alignment vertical="top" wrapText="1"/>
    </xf>
    <xf numFmtId="0" fontId="11" fillId="0" borderId="13" xfId="0" applyFont="1" applyBorder="1" applyAlignment="1">
      <alignment vertical="top" wrapText="1"/>
    </xf>
    <xf numFmtId="0" fontId="8" fillId="0" borderId="11" xfId="0" applyFont="1" applyBorder="1" applyAlignment="1">
      <alignment vertical="top"/>
    </xf>
    <xf numFmtId="0" fontId="9" fillId="0" borderId="12" xfId="0" applyFont="1" applyBorder="1" applyAlignment="1">
      <alignment vertical="top"/>
    </xf>
    <xf numFmtId="0" fontId="9" fillId="0" borderId="10" xfId="0" applyFont="1" applyBorder="1" applyAlignment="1">
      <alignment vertical="top"/>
    </xf>
    <xf numFmtId="0" fontId="10" fillId="0" borderId="11" xfId="0" applyFont="1" applyBorder="1" applyAlignment="1">
      <alignment vertical="top" wrapText="1"/>
    </xf>
    <xf numFmtId="0" fontId="10" fillId="0" borderId="12" xfId="0" applyFont="1" applyBorder="1" applyAlignment="1">
      <alignment vertical="top" wrapText="1"/>
    </xf>
    <xf numFmtId="0" fontId="11" fillId="0" borderId="12" xfId="0" applyFont="1" applyBorder="1" applyAlignment="1">
      <alignment vertical="top" wrapText="1"/>
    </xf>
    <xf numFmtId="0" fontId="11" fillId="0" borderId="10" xfId="0" applyFont="1" applyBorder="1" applyAlignment="1">
      <alignment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8" fillId="2" borderId="13" xfId="0" applyFont="1" applyFill="1" applyBorder="1" applyAlignment="1">
      <alignment vertical="top"/>
    </xf>
    <xf numFmtId="0" fontId="9" fillId="2" borderId="13" xfId="0" applyFont="1" applyFill="1" applyBorder="1" applyAlignment="1"/>
    <xf numFmtId="0" fontId="10" fillId="2" borderId="0" xfId="0" applyFont="1" applyFill="1" applyBorder="1" applyAlignment="1">
      <alignment vertical="top" wrapText="1"/>
    </xf>
    <xf numFmtId="0" fontId="11" fillId="2" borderId="0" xfId="0" applyFont="1" applyFill="1" applyAlignment="1"/>
    <xf numFmtId="0" fontId="11" fillId="2" borderId="16" xfId="0" applyFont="1" applyFill="1" applyBorder="1" applyAlignment="1"/>
    <xf numFmtId="0" fontId="8" fillId="2" borderId="11" xfId="0" applyFont="1" applyFill="1" applyBorder="1" applyAlignment="1">
      <alignment vertical="top" wrapText="1"/>
    </xf>
    <xf numFmtId="0" fontId="9" fillId="2" borderId="12" xfId="0" applyFont="1" applyFill="1" applyBorder="1" applyAlignment="1">
      <alignment vertical="top" wrapText="1"/>
    </xf>
    <xf numFmtId="0" fontId="9" fillId="2" borderId="10" xfId="0" applyFont="1" applyFill="1" applyBorder="1" applyAlignment="1">
      <alignment vertical="top" wrapText="1"/>
    </xf>
    <xf numFmtId="0" fontId="10" fillId="0" borderId="15" xfId="0" applyFont="1" applyBorder="1" applyAlignment="1">
      <alignment vertical="top" wrapText="1"/>
    </xf>
    <xf numFmtId="0" fontId="0" fillId="0" borderId="14" xfId="0"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somerset.gov.uk/wp-content/uploads/2015/11/pupil-projections-for-North-Somerset-schools.pdf" TargetMode="External"/><Relationship Id="rId2" Type="http://schemas.openxmlformats.org/officeDocument/2006/relationships/hyperlink" Target="http://www.n-somerset.gov.uk/wp-content/uploads/2015/11/pupil-projections-for-North-Somerset-schools.pdf" TargetMode="External"/><Relationship Id="rId1" Type="http://schemas.openxmlformats.org/officeDocument/2006/relationships/hyperlink" Target="http://maps.environment-agency.gov.uk/wiyby/wiybyController?ep=maptopics&amp;lang=_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8"/>
  <sheetViews>
    <sheetView workbookViewId="0">
      <selection activeCell="B142" sqref="B142"/>
    </sheetView>
  </sheetViews>
  <sheetFormatPr defaultRowHeight="15" x14ac:dyDescent="0.25"/>
  <cols>
    <col min="1" max="1" width="17" customWidth="1"/>
    <col min="2" max="2" width="104.453125" customWidth="1"/>
  </cols>
  <sheetData>
    <row r="1" spans="1:2" ht="19.5" customHeight="1" x14ac:dyDescent="0.3">
      <c r="A1" s="147" t="s">
        <v>781</v>
      </c>
    </row>
    <row r="2" spans="1:2" ht="19.5" customHeight="1" x14ac:dyDescent="0.3">
      <c r="A2" s="145"/>
    </row>
    <row r="3" spans="1:2" ht="18" thickBot="1" x14ac:dyDescent="0.3">
      <c r="A3" s="159" t="s">
        <v>0</v>
      </c>
      <c r="B3" s="159"/>
    </row>
    <row r="4" spans="1:2" ht="34.5" customHeight="1" thickBot="1" x14ac:dyDescent="0.3">
      <c r="A4" s="160" t="s">
        <v>1</v>
      </c>
      <c r="B4" s="161"/>
    </row>
    <row r="5" spans="1:2" ht="16.2" thickBot="1" x14ac:dyDescent="0.3">
      <c r="A5" s="162"/>
      <c r="B5" s="163"/>
    </row>
    <row r="6" spans="1:2" ht="27" customHeight="1" thickBot="1" x14ac:dyDescent="0.3">
      <c r="A6" s="164" t="s">
        <v>2</v>
      </c>
      <c r="B6" s="165"/>
    </row>
    <row r="7" spans="1:2" ht="15" customHeight="1" thickBot="1" x14ac:dyDescent="0.3">
      <c r="A7" s="1" t="s">
        <v>3</v>
      </c>
      <c r="B7" s="112" t="s">
        <v>4</v>
      </c>
    </row>
    <row r="8" spans="1:2" ht="15" customHeight="1" x14ac:dyDescent="0.25">
      <c r="A8" s="166" t="s">
        <v>5</v>
      </c>
      <c r="B8" s="125" t="s">
        <v>6</v>
      </c>
    </row>
    <row r="9" spans="1:2" ht="15" customHeight="1" x14ac:dyDescent="0.25">
      <c r="A9" s="167"/>
      <c r="B9" s="148" t="s">
        <v>7</v>
      </c>
    </row>
    <row r="10" spans="1:2" ht="15" customHeight="1" x14ac:dyDescent="0.25">
      <c r="A10" s="167"/>
      <c r="B10" s="148" t="s">
        <v>8</v>
      </c>
    </row>
    <row r="11" spans="1:2" ht="15" customHeight="1" x14ac:dyDescent="0.25">
      <c r="A11" s="167"/>
      <c r="B11" s="149" t="s">
        <v>9</v>
      </c>
    </row>
    <row r="12" spans="1:2" ht="15" customHeight="1" thickBot="1" x14ac:dyDescent="0.3">
      <c r="A12" s="168"/>
      <c r="B12" s="150" t="s">
        <v>10</v>
      </c>
    </row>
    <row r="13" spans="1:2" ht="15" customHeight="1" thickBot="1" x14ac:dyDescent="0.3">
      <c r="A13" s="126" t="s">
        <v>11</v>
      </c>
      <c r="B13" s="127" t="s">
        <v>12</v>
      </c>
    </row>
    <row r="14" spans="1:2" ht="15" customHeight="1" thickBot="1" x14ac:dyDescent="0.3">
      <c r="A14" s="126" t="s">
        <v>13</v>
      </c>
      <c r="B14" s="127" t="s">
        <v>14</v>
      </c>
    </row>
    <row r="15" spans="1:2" ht="15" customHeight="1" thickBot="1" x14ac:dyDescent="0.3">
      <c r="A15" s="126" t="s">
        <v>15</v>
      </c>
      <c r="B15" s="127" t="s">
        <v>16</v>
      </c>
    </row>
    <row r="16" spans="1:2" ht="15" customHeight="1" thickBot="1" x14ac:dyDescent="0.3">
      <c r="A16" s="169"/>
      <c r="B16" s="170"/>
    </row>
    <row r="17" spans="1:2" ht="15" customHeight="1" thickBot="1" x14ac:dyDescent="0.3">
      <c r="A17" s="1" t="s">
        <v>17</v>
      </c>
      <c r="B17" s="3" t="s">
        <v>18</v>
      </c>
    </row>
    <row r="18" spans="1:2" ht="15" customHeight="1" x14ac:dyDescent="0.25">
      <c r="A18" s="166" t="s">
        <v>5</v>
      </c>
      <c r="B18" s="128" t="s">
        <v>19</v>
      </c>
    </row>
    <row r="19" spans="1:2" ht="15" customHeight="1" x14ac:dyDescent="0.25">
      <c r="A19" s="167"/>
      <c r="B19" s="128" t="s">
        <v>20</v>
      </c>
    </row>
    <row r="20" spans="1:2" ht="15" customHeight="1" x14ac:dyDescent="0.25">
      <c r="A20" s="167"/>
      <c r="B20" s="128" t="s">
        <v>21</v>
      </c>
    </row>
    <row r="21" spans="1:2" ht="15" customHeight="1" thickBot="1" x14ac:dyDescent="0.3">
      <c r="A21" s="168"/>
      <c r="B21" s="127" t="s">
        <v>22</v>
      </c>
    </row>
    <row r="22" spans="1:2" ht="15" customHeight="1" thickBot="1" x14ac:dyDescent="0.3">
      <c r="A22" s="126" t="s">
        <v>11</v>
      </c>
      <c r="B22" s="127" t="s">
        <v>23</v>
      </c>
    </row>
    <row r="23" spans="1:2" ht="15" customHeight="1" thickBot="1" x14ac:dyDescent="0.3">
      <c r="A23" s="126" t="s">
        <v>13</v>
      </c>
      <c r="B23" s="127" t="s">
        <v>24</v>
      </c>
    </row>
    <row r="24" spans="1:2" ht="15" customHeight="1" thickBot="1" x14ac:dyDescent="0.3">
      <c r="A24" s="126" t="s">
        <v>15</v>
      </c>
      <c r="B24" s="127" t="s">
        <v>25</v>
      </c>
    </row>
    <row r="25" spans="1:2" ht="15" customHeight="1" thickBot="1" x14ac:dyDescent="0.3">
      <c r="A25" s="169"/>
      <c r="B25" s="170"/>
    </row>
    <row r="26" spans="1:2" ht="15" customHeight="1" thickBot="1" x14ac:dyDescent="0.3">
      <c r="A26" s="4" t="s">
        <v>26</v>
      </c>
      <c r="B26" s="3" t="s">
        <v>27</v>
      </c>
    </row>
    <row r="27" spans="1:2" ht="30" customHeight="1" thickBot="1" x14ac:dyDescent="0.3">
      <c r="A27" s="126" t="s">
        <v>5</v>
      </c>
      <c r="B27" s="127" t="s">
        <v>28</v>
      </c>
    </row>
    <row r="28" spans="1:2" ht="15" customHeight="1" thickBot="1" x14ac:dyDescent="0.3">
      <c r="A28" s="126" t="s">
        <v>11</v>
      </c>
      <c r="B28" s="127" t="s">
        <v>29</v>
      </c>
    </row>
    <row r="29" spans="1:2" ht="15" customHeight="1" thickBot="1" x14ac:dyDescent="0.3">
      <c r="A29" s="126" t="s">
        <v>13</v>
      </c>
      <c r="B29" s="127" t="s">
        <v>30</v>
      </c>
    </row>
    <row r="30" spans="1:2" ht="15" customHeight="1" thickBot="1" x14ac:dyDescent="0.3">
      <c r="A30" s="126" t="s">
        <v>15</v>
      </c>
      <c r="B30" s="127" t="s">
        <v>31</v>
      </c>
    </row>
    <row r="31" spans="1:2" ht="15" customHeight="1" thickBot="1" x14ac:dyDescent="0.3">
      <c r="A31" s="162"/>
      <c r="B31" s="163"/>
    </row>
    <row r="32" spans="1:2" ht="15" customHeight="1" thickBot="1" x14ac:dyDescent="0.3">
      <c r="A32" s="4" t="s">
        <v>32</v>
      </c>
      <c r="B32" s="3" t="s">
        <v>33</v>
      </c>
    </row>
    <row r="33" spans="1:2" ht="23.25" customHeight="1" thickBot="1" x14ac:dyDescent="0.3">
      <c r="A33" s="126" t="s">
        <v>5</v>
      </c>
      <c r="B33" s="127" t="s">
        <v>34</v>
      </c>
    </row>
    <row r="34" spans="1:2" ht="15" customHeight="1" thickBot="1" x14ac:dyDescent="0.3">
      <c r="A34" s="129" t="s">
        <v>11</v>
      </c>
      <c r="B34" s="130" t="s">
        <v>35</v>
      </c>
    </row>
    <row r="35" spans="1:2" ht="15" customHeight="1" thickBot="1" x14ac:dyDescent="0.3">
      <c r="A35" s="129" t="s">
        <v>13</v>
      </c>
      <c r="B35" s="130" t="s">
        <v>36</v>
      </c>
    </row>
    <row r="36" spans="1:2" ht="15" customHeight="1" thickBot="1" x14ac:dyDescent="0.3">
      <c r="A36" s="129" t="s">
        <v>15</v>
      </c>
      <c r="B36" s="130" t="s">
        <v>37</v>
      </c>
    </row>
    <row r="37" spans="1:2" ht="15" customHeight="1" thickBot="1" x14ac:dyDescent="0.3">
      <c r="A37" s="169" t="s">
        <v>38</v>
      </c>
      <c r="B37" s="170"/>
    </row>
    <row r="38" spans="1:2" ht="25.5" customHeight="1" thickBot="1" x14ac:dyDescent="0.3">
      <c r="A38" s="164" t="s">
        <v>39</v>
      </c>
      <c r="B38" s="165"/>
    </row>
    <row r="39" spans="1:2" ht="15" customHeight="1" thickBot="1" x14ac:dyDescent="0.3">
      <c r="A39" s="1" t="s">
        <v>40</v>
      </c>
      <c r="B39" s="3" t="s">
        <v>41</v>
      </c>
    </row>
    <row r="40" spans="1:2" ht="30.6" thickBot="1" x14ac:dyDescent="0.3">
      <c r="A40" s="126" t="s">
        <v>5</v>
      </c>
      <c r="B40" s="127" t="s">
        <v>42</v>
      </c>
    </row>
    <row r="41" spans="1:2" ht="15" customHeight="1" thickBot="1" x14ac:dyDescent="0.3">
      <c r="A41" s="126" t="s">
        <v>11</v>
      </c>
      <c r="B41" s="127" t="s">
        <v>43</v>
      </c>
    </row>
    <row r="42" spans="1:2" ht="15" customHeight="1" thickBot="1" x14ac:dyDescent="0.3">
      <c r="A42" s="126" t="s">
        <v>13</v>
      </c>
      <c r="B42" s="127" t="s">
        <v>44</v>
      </c>
    </row>
    <row r="43" spans="1:2" ht="15" customHeight="1" thickBot="1" x14ac:dyDescent="0.3">
      <c r="A43" s="126" t="s">
        <v>15</v>
      </c>
      <c r="B43" s="127" t="s">
        <v>45</v>
      </c>
    </row>
    <row r="44" spans="1:2" ht="15" customHeight="1" thickBot="1" x14ac:dyDescent="0.3">
      <c r="A44" s="169" t="s">
        <v>38</v>
      </c>
      <c r="B44" s="170"/>
    </row>
    <row r="45" spans="1:2" ht="15" customHeight="1" thickBot="1" x14ac:dyDescent="0.3">
      <c r="A45" s="1" t="s">
        <v>46</v>
      </c>
      <c r="B45" s="3" t="s">
        <v>47</v>
      </c>
    </row>
    <row r="46" spans="1:2" ht="21" customHeight="1" thickBot="1" x14ac:dyDescent="0.3">
      <c r="A46" s="126" t="s">
        <v>5</v>
      </c>
      <c r="B46" s="131" t="s">
        <v>48</v>
      </c>
    </row>
    <row r="47" spans="1:2" ht="15" customHeight="1" thickBot="1" x14ac:dyDescent="0.3">
      <c r="A47" s="126" t="s">
        <v>11</v>
      </c>
      <c r="B47" s="127" t="s">
        <v>49</v>
      </c>
    </row>
    <row r="48" spans="1:2" ht="15" customHeight="1" thickBot="1" x14ac:dyDescent="0.3">
      <c r="A48" s="126" t="s">
        <v>13</v>
      </c>
      <c r="B48" s="127" t="s">
        <v>50</v>
      </c>
    </row>
    <row r="49" spans="1:2" ht="15" customHeight="1" thickBot="1" x14ac:dyDescent="0.3">
      <c r="A49" s="126" t="s">
        <v>15</v>
      </c>
      <c r="B49" s="127" t="s">
        <v>51</v>
      </c>
    </row>
    <row r="50" spans="1:2" ht="15" customHeight="1" thickBot="1" x14ac:dyDescent="0.3">
      <c r="A50" s="169" t="s">
        <v>38</v>
      </c>
      <c r="B50" s="170"/>
    </row>
    <row r="51" spans="1:2" ht="15" customHeight="1" thickBot="1" x14ac:dyDescent="0.3">
      <c r="A51" s="1" t="s">
        <v>52</v>
      </c>
      <c r="B51" s="3" t="s">
        <v>53</v>
      </c>
    </row>
    <row r="52" spans="1:2" ht="22.5" customHeight="1" thickBot="1" x14ac:dyDescent="0.3">
      <c r="A52" s="126" t="s">
        <v>5</v>
      </c>
      <c r="B52" s="131" t="s">
        <v>54</v>
      </c>
    </row>
    <row r="53" spans="1:2" ht="15" customHeight="1" thickBot="1" x14ac:dyDescent="0.3">
      <c r="A53" s="126" t="s">
        <v>11</v>
      </c>
      <c r="B53" s="127" t="s">
        <v>55</v>
      </c>
    </row>
    <row r="54" spans="1:2" ht="15" customHeight="1" thickBot="1" x14ac:dyDescent="0.3">
      <c r="A54" s="126" t="s">
        <v>13</v>
      </c>
      <c r="B54" s="130" t="s">
        <v>768</v>
      </c>
    </row>
    <row r="55" spans="1:2" ht="15" customHeight="1" thickBot="1" x14ac:dyDescent="0.3">
      <c r="A55" s="126" t="s">
        <v>15</v>
      </c>
      <c r="B55" s="127" t="s">
        <v>56</v>
      </c>
    </row>
    <row r="56" spans="1:2" ht="15" customHeight="1" thickBot="1" x14ac:dyDescent="0.3">
      <c r="A56" s="169" t="s">
        <v>38</v>
      </c>
      <c r="B56" s="170"/>
    </row>
    <row r="57" spans="1:2" ht="15" customHeight="1" thickBot="1" x14ac:dyDescent="0.3">
      <c r="A57" s="1" t="s">
        <v>57</v>
      </c>
      <c r="B57" s="3" t="s">
        <v>58</v>
      </c>
    </row>
    <row r="58" spans="1:2" ht="27.75" customHeight="1" thickBot="1" x14ac:dyDescent="0.3">
      <c r="A58" s="146" t="s">
        <v>5</v>
      </c>
      <c r="B58" s="127" t="s">
        <v>785</v>
      </c>
    </row>
    <row r="59" spans="1:2" ht="15" customHeight="1" thickBot="1" x14ac:dyDescent="0.3">
      <c r="A59" s="126" t="s">
        <v>11</v>
      </c>
      <c r="B59" s="127" t="s">
        <v>59</v>
      </c>
    </row>
    <row r="60" spans="1:2" ht="15" customHeight="1" thickBot="1" x14ac:dyDescent="0.3">
      <c r="A60" s="126" t="s">
        <v>13</v>
      </c>
      <c r="B60" s="127" t="s">
        <v>60</v>
      </c>
    </row>
    <row r="61" spans="1:2" ht="15" customHeight="1" thickBot="1" x14ac:dyDescent="0.3">
      <c r="A61" s="126" t="s">
        <v>15</v>
      </c>
      <c r="B61" s="127" t="s">
        <v>61</v>
      </c>
    </row>
    <row r="62" spans="1:2" ht="15" customHeight="1" thickBot="1" x14ac:dyDescent="0.3">
      <c r="A62" s="169" t="s">
        <v>38</v>
      </c>
      <c r="B62" s="170"/>
    </row>
    <row r="63" spans="1:2" ht="15" customHeight="1" thickBot="1" x14ac:dyDescent="0.3">
      <c r="A63" s="1" t="s">
        <v>62</v>
      </c>
      <c r="B63" s="3" t="s">
        <v>63</v>
      </c>
    </row>
    <row r="64" spans="1:2" ht="21" customHeight="1" thickBot="1" x14ac:dyDescent="0.3">
      <c r="A64" s="126" t="s">
        <v>5</v>
      </c>
      <c r="B64" s="127" t="s">
        <v>64</v>
      </c>
    </row>
    <row r="65" spans="1:2" ht="15" customHeight="1" thickBot="1" x14ac:dyDescent="0.3">
      <c r="A65" s="126" t="s">
        <v>11</v>
      </c>
      <c r="B65" s="130" t="s">
        <v>65</v>
      </c>
    </row>
    <row r="66" spans="1:2" ht="15" customHeight="1" thickBot="1" x14ac:dyDescent="0.3">
      <c r="A66" s="126" t="s">
        <v>13</v>
      </c>
      <c r="B66" s="130" t="s">
        <v>66</v>
      </c>
    </row>
    <row r="67" spans="1:2" ht="15" customHeight="1" thickBot="1" x14ac:dyDescent="0.3">
      <c r="A67" s="126" t="s">
        <v>15</v>
      </c>
      <c r="B67" s="127" t="s">
        <v>67</v>
      </c>
    </row>
    <row r="68" spans="1:2" ht="15" customHeight="1" thickBot="1" x14ac:dyDescent="0.3">
      <c r="A68" s="169" t="s">
        <v>38</v>
      </c>
      <c r="B68" s="170"/>
    </row>
    <row r="69" spans="1:2" ht="25.5" customHeight="1" thickBot="1" x14ac:dyDescent="0.3">
      <c r="A69" s="164" t="s">
        <v>68</v>
      </c>
      <c r="B69" s="165"/>
    </row>
    <row r="70" spans="1:2" ht="15" customHeight="1" thickBot="1" x14ac:dyDescent="0.3">
      <c r="A70" s="1" t="s">
        <v>69</v>
      </c>
      <c r="B70" s="3" t="s">
        <v>70</v>
      </c>
    </row>
    <row r="71" spans="1:2" ht="36.75" customHeight="1" thickBot="1" x14ac:dyDescent="0.3">
      <c r="A71" s="126" t="s">
        <v>5</v>
      </c>
      <c r="B71" s="127" t="s">
        <v>71</v>
      </c>
    </row>
    <row r="72" spans="1:2" ht="15" customHeight="1" thickBot="1" x14ac:dyDescent="0.3">
      <c r="A72" s="126" t="s">
        <v>11</v>
      </c>
      <c r="B72" s="127" t="s">
        <v>72</v>
      </c>
    </row>
    <row r="73" spans="1:2" ht="15" customHeight="1" thickBot="1" x14ac:dyDescent="0.3">
      <c r="A73" s="126" t="s">
        <v>13</v>
      </c>
      <c r="B73" s="127" t="s">
        <v>73</v>
      </c>
    </row>
    <row r="74" spans="1:2" ht="15" customHeight="1" thickBot="1" x14ac:dyDescent="0.3">
      <c r="A74" s="126" t="s">
        <v>15</v>
      </c>
      <c r="B74" s="127" t="s">
        <v>74</v>
      </c>
    </row>
    <row r="75" spans="1:2" ht="15" customHeight="1" thickBot="1" x14ac:dyDescent="0.3">
      <c r="A75" s="169" t="s">
        <v>38</v>
      </c>
      <c r="B75" s="170"/>
    </row>
    <row r="76" spans="1:2" ht="15" customHeight="1" thickBot="1" x14ac:dyDescent="0.3">
      <c r="A76" s="1" t="s">
        <v>75</v>
      </c>
      <c r="B76" s="3" t="s">
        <v>76</v>
      </c>
    </row>
    <row r="77" spans="1:2" ht="73.5" customHeight="1" thickBot="1" x14ac:dyDescent="0.3">
      <c r="A77" s="126" t="s">
        <v>5</v>
      </c>
      <c r="B77" s="127" t="s">
        <v>77</v>
      </c>
    </row>
    <row r="78" spans="1:2" ht="15" customHeight="1" thickBot="1" x14ac:dyDescent="0.3">
      <c r="A78" s="126" t="s">
        <v>11</v>
      </c>
      <c r="B78" s="127" t="s">
        <v>78</v>
      </c>
    </row>
    <row r="79" spans="1:2" ht="15" customHeight="1" thickBot="1" x14ac:dyDescent="0.3">
      <c r="A79" s="126" t="s">
        <v>13</v>
      </c>
      <c r="B79" s="127" t="s">
        <v>79</v>
      </c>
    </row>
    <row r="80" spans="1:2" ht="15" customHeight="1" thickBot="1" x14ac:dyDescent="0.3">
      <c r="A80" s="126" t="s">
        <v>15</v>
      </c>
      <c r="B80" s="127" t="s">
        <v>80</v>
      </c>
    </row>
    <row r="81" spans="1:2" ht="15" customHeight="1" thickBot="1" x14ac:dyDescent="0.3">
      <c r="A81" s="169" t="s">
        <v>38</v>
      </c>
      <c r="B81" s="170"/>
    </row>
    <row r="82" spans="1:2" ht="15" customHeight="1" thickBot="1" x14ac:dyDescent="0.3">
      <c r="A82" s="1" t="s">
        <v>81</v>
      </c>
      <c r="B82" s="3" t="s">
        <v>82</v>
      </c>
    </row>
    <row r="83" spans="1:2" ht="54" customHeight="1" thickBot="1" x14ac:dyDescent="0.3">
      <c r="A83" s="126" t="s">
        <v>5</v>
      </c>
      <c r="B83" s="127" t="s">
        <v>83</v>
      </c>
    </row>
    <row r="84" spans="1:2" ht="15" customHeight="1" thickBot="1" x14ac:dyDescent="0.3">
      <c r="A84" s="126" t="s">
        <v>11</v>
      </c>
      <c r="B84" s="127" t="s">
        <v>84</v>
      </c>
    </row>
    <row r="85" spans="1:2" ht="15" customHeight="1" thickBot="1" x14ac:dyDescent="0.3">
      <c r="A85" s="126" t="s">
        <v>13</v>
      </c>
      <c r="B85" s="127" t="s">
        <v>85</v>
      </c>
    </row>
    <row r="86" spans="1:2" ht="15" customHeight="1" thickBot="1" x14ac:dyDescent="0.3">
      <c r="A86" s="126" t="s">
        <v>15</v>
      </c>
      <c r="B86" s="127" t="s">
        <v>86</v>
      </c>
    </row>
    <row r="87" spans="1:2" ht="15" customHeight="1" thickBot="1" x14ac:dyDescent="0.3">
      <c r="A87" s="169" t="s">
        <v>38</v>
      </c>
      <c r="B87" s="170"/>
    </row>
    <row r="88" spans="1:2" ht="15" customHeight="1" thickBot="1" x14ac:dyDescent="0.3">
      <c r="A88" s="1" t="s">
        <v>87</v>
      </c>
      <c r="B88" s="3" t="s">
        <v>88</v>
      </c>
    </row>
    <row r="89" spans="1:2" ht="68.25" customHeight="1" thickBot="1" x14ac:dyDescent="0.3">
      <c r="A89" s="126" t="s">
        <v>5</v>
      </c>
      <c r="B89" s="127" t="s">
        <v>89</v>
      </c>
    </row>
    <row r="90" spans="1:2" ht="15" customHeight="1" thickBot="1" x14ac:dyDescent="0.3">
      <c r="A90" s="126" t="s">
        <v>11</v>
      </c>
      <c r="B90" s="127" t="s">
        <v>90</v>
      </c>
    </row>
    <row r="91" spans="1:2" ht="15" customHeight="1" thickBot="1" x14ac:dyDescent="0.3">
      <c r="A91" s="126" t="s">
        <v>13</v>
      </c>
      <c r="B91" s="127" t="s">
        <v>91</v>
      </c>
    </row>
    <row r="92" spans="1:2" ht="15" customHeight="1" thickBot="1" x14ac:dyDescent="0.3">
      <c r="A92" s="126" t="s">
        <v>15</v>
      </c>
      <c r="B92" s="127" t="s">
        <v>92</v>
      </c>
    </row>
    <row r="93" spans="1:2" ht="15" customHeight="1" thickBot="1" x14ac:dyDescent="0.3">
      <c r="A93" s="169" t="s">
        <v>38</v>
      </c>
      <c r="B93" s="170"/>
    </row>
    <row r="94" spans="1:2" ht="15" customHeight="1" thickBot="1" x14ac:dyDescent="0.3">
      <c r="A94" s="1" t="s">
        <v>93</v>
      </c>
      <c r="B94" s="3" t="s">
        <v>94</v>
      </c>
    </row>
    <row r="95" spans="1:2" ht="51.75" customHeight="1" thickBot="1" x14ac:dyDescent="0.3">
      <c r="A95" s="126" t="s">
        <v>5</v>
      </c>
      <c r="B95" s="127" t="s">
        <v>786</v>
      </c>
    </row>
    <row r="96" spans="1:2" ht="15" customHeight="1" thickBot="1" x14ac:dyDescent="0.3">
      <c r="A96" s="126" t="s">
        <v>11</v>
      </c>
      <c r="B96" s="127" t="s">
        <v>95</v>
      </c>
    </row>
    <row r="97" spans="1:2" ht="15" customHeight="1" thickBot="1" x14ac:dyDescent="0.3">
      <c r="A97" s="126" t="s">
        <v>13</v>
      </c>
      <c r="B97" s="127" t="s">
        <v>96</v>
      </c>
    </row>
    <row r="98" spans="1:2" ht="15" customHeight="1" thickBot="1" x14ac:dyDescent="0.3">
      <c r="A98" s="126" t="s">
        <v>15</v>
      </c>
      <c r="B98" s="127" t="s">
        <v>97</v>
      </c>
    </row>
    <row r="99" spans="1:2" ht="15" customHeight="1" thickBot="1" x14ac:dyDescent="0.3">
      <c r="A99" s="169" t="s">
        <v>38</v>
      </c>
      <c r="B99" s="170"/>
    </row>
    <row r="100" spans="1:2" ht="15" customHeight="1" thickBot="1" x14ac:dyDescent="0.3">
      <c r="A100" s="1" t="s">
        <v>98</v>
      </c>
      <c r="B100" s="3" t="s">
        <v>99</v>
      </c>
    </row>
    <row r="101" spans="1:2" ht="40.5" customHeight="1" thickBot="1" x14ac:dyDescent="0.3">
      <c r="A101" s="126" t="s">
        <v>5</v>
      </c>
      <c r="B101" s="127" t="s">
        <v>100</v>
      </c>
    </row>
    <row r="102" spans="1:2" ht="15" customHeight="1" thickBot="1" x14ac:dyDescent="0.3">
      <c r="A102" s="126" t="s">
        <v>11</v>
      </c>
      <c r="B102" s="127" t="s">
        <v>101</v>
      </c>
    </row>
    <row r="103" spans="1:2" ht="15" customHeight="1" thickBot="1" x14ac:dyDescent="0.3">
      <c r="A103" s="126" t="s">
        <v>13</v>
      </c>
      <c r="B103" s="127" t="s">
        <v>102</v>
      </c>
    </row>
    <row r="104" spans="1:2" ht="15" customHeight="1" thickBot="1" x14ac:dyDescent="0.3">
      <c r="A104" s="126" t="s">
        <v>15</v>
      </c>
      <c r="B104" s="127" t="s">
        <v>103</v>
      </c>
    </row>
    <row r="105" spans="1:2" ht="15" customHeight="1" thickBot="1" x14ac:dyDescent="0.3">
      <c r="A105" s="169" t="s">
        <v>38</v>
      </c>
      <c r="B105" s="170"/>
    </row>
    <row r="106" spans="1:2" ht="15" customHeight="1" thickBot="1" x14ac:dyDescent="0.3">
      <c r="A106" s="1" t="s">
        <v>104</v>
      </c>
      <c r="B106" s="2" t="s">
        <v>105</v>
      </c>
    </row>
    <row r="107" spans="1:2" ht="39.75" customHeight="1" thickBot="1" x14ac:dyDescent="0.3">
      <c r="A107" s="132" t="s">
        <v>5</v>
      </c>
      <c r="B107" s="133" t="s">
        <v>106</v>
      </c>
    </row>
    <row r="108" spans="1:2" ht="15" customHeight="1" thickBot="1" x14ac:dyDescent="0.3">
      <c r="A108" s="126" t="s">
        <v>11</v>
      </c>
      <c r="B108" s="127" t="s">
        <v>107</v>
      </c>
    </row>
    <row r="109" spans="1:2" ht="15" customHeight="1" thickBot="1" x14ac:dyDescent="0.3">
      <c r="A109" s="126" t="s">
        <v>13</v>
      </c>
      <c r="B109" s="127" t="s">
        <v>108</v>
      </c>
    </row>
    <row r="110" spans="1:2" ht="15" customHeight="1" thickBot="1" x14ac:dyDescent="0.3">
      <c r="A110" s="126" t="s">
        <v>15</v>
      </c>
      <c r="B110" s="127" t="s">
        <v>109</v>
      </c>
    </row>
    <row r="111" spans="1:2" ht="15" customHeight="1" thickBot="1" x14ac:dyDescent="0.3">
      <c r="A111" s="169" t="s">
        <v>38</v>
      </c>
      <c r="B111" s="170"/>
    </row>
    <row r="112" spans="1:2" ht="15" customHeight="1" thickBot="1" x14ac:dyDescent="0.3">
      <c r="A112" s="1" t="s">
        <v>110</v>
      </c>
      <c r="B112" s="3" t="s">
        <v>111</v>
      </c>
    </row>
    <row r="113" spans="1:2" ht="37.5" customHeight="1" thickBot="1" x14ac:dyDescent="0.3">
      <c r="A113" s="126" t="s">
        <v>5</v>
      </c>
      <c r="B113" s="127" t="s">
        <v>112</v>
      </c>
    </row>
    <row r="114" spans="1:2" ht="15" customHeight="1" thickBot="1" x14ac:dyDescent="0.3">
      <c r="A114" s="126" t="s">
        <v>11</v>
      </c>
      <c r="B114" s="127" t="s">
        <v>113</v>
      </c>
    </row>
    <row r="115" spans="1:2" ht="15" customHeight="1" thickBot="1" x14ac:dyDescent="0.3">
      <c r="A115" s="134" t="s">
        <v>13</v>
      </c>
      <c r="B115" s="128" t="s">
        <v>114</v>
      </c>
    </row>
    <row r="116" spans="1:2" ht="15" customHeight="1" thickBot="1" x14ac:dyDescent="0.3">
      <c r="A116" s="132" t="s">
        <v>15</v>
      </c>
      <c r="B116" s="135" t="s">
        <v>115</v>
      </c>
    </row>
    <row r="117" spans="1:2" ht="15" customHeight="1" thickBot="1" x14ac:dyDescent="0.3">
      <c r="A117" s="171"/>
      <c r="B117" s="172"/>
    </row>
    <row r="118" spans="1:2" ht="15" customHeight="1" thickBot="1" x14ac:dyDescent="0.3">
      <c r="A118" s="164" t="s">
        <v>116</v>
      </c>
      <c r="B118" s="165"/>
    </row>
    <row r="119" spans="1:2" ht="15" customHeight="1" thickBot="1" x14ac:dyDescent="0.3">
      <c r="A119" s="173"/>
      <c r="B119" s="174"/>
    </row>
    <row r="120" spans="1:2" ht="15" customHeight="1" thickBot="1" x14ac:dyDescent="0.3">
      <c r="A120" s="1" t="s">
        <v>117</v>
      </c>
      <c r="B120" s="3" t="s">
        <v>776</v>
      </c>
    </row>
    <row r="121" spans="1:2" ht="39" customHeight="1" thickBot="1" x14ac:dyDescent="0.3">
      <c r="A121" s="126" t="s">
        <v>5</v>
      </c>
      <c r="B121" s="127" t="s">
        <v>118</v>
      </c>
    </row>
    <row r="122" spans="1:2" ht="15" customHeight="1" thickBot="1" x14ac:dyDescent="0.3">
      <c r="A122" s="126" t="s">
        <v>11</v>
      </c>
      <c r="B122" s="127" t="s">
        <v>140</v>
      </c>
    </row>
    <row r="123" spans="1:2" ht="15" customHeight="1" thickBot="1" x14ac:dyDescent="0.3">
      <c r="A123" s="126" t="s">
        <v>13</v>
      </c>
      <c r="B123" s="127" t="s">
        <v>141</v>
      </c>
    </row>
    <row r="124" spans="1:2" ht="15" customHeight="1" thickBot="1" x14ac:dyDescent="0.3">
      <c r="A124" s="126" t="s">
        <v>15</v>
      </c>
      <c r="B124" s="127" t="s">
        <v>142</v>
      </c>
    </row>
    <row r="125" spans="1:2" ht="15" customHeight="1" thickBot="1" x14ac:dyDescent="0.3">
      <c r="A125" s="169"/>
      <c r="B125" s="170"/>
    </row>
    <row r="126" spans="1:2" ht="15" customHeight="1" thickBot="1" x14ac:dyDescent="0.3">
      <c r="A126" s="1" t="s">
        <v>119</v>
      </c>
      <c r="B126" s="3" t="s">
        <v>120</v>
      </c>
    </row>
    <row r="127" spans="1:2" ht="38.25" customHeight="1" thickBot="1" x14ac:dyDescent="0.3">
      <c r="A127" s="126" t="s">
        <v>5</v>
      </c>
      <c r="B127" s="127" t="s">
        <v>121</v>
      </c>
    </row>
    <row r="128" spans="1:2" ht="15" customHeight="1" thickBot="1" x14ac:dyDescent="0.3">
      <c r="A128" s="126" t="s">
        <v>11</v>
      </c>
      <c r="B128" s="127" t="s">
        <v>122</v>
      </c>
    </row>
    <row r="129" spans="1:2" ht="15" customHeight="1" thickBot="1" x14ac:dyDescent="0.3">
      <c r="A129" s="126" t="s">
        <v>13</v>
      </c>
      <c r="B129" s="127" t="s">
        <v>123</v>
      </c>
    </row>
    <row r="130" spans="1:2" ht="15" customHeight="1" thickBot="1" x14ac:dyDescent="0.3">
      <c r="A130" s="126" t="s">
        <v>15</v>
      </c>
      <c r="B130" s="127" t="s">
        <v>124</v>
      </c>
    </row>
    <row r="131" spans="1:2" ht="15" customHeight="1" thickBot="1" x14ac:dyDescent="0.3">
      <c r="A131" s="169"/>
      <c r="B131" s="170"/>
    </row>
    <row r="132" spans="1:2" ht="15" customHeight="1" thickBot="1" x14ac:dyDescent="0.3">
      <c r="A132" s="1" t="s">
        <v>125</v>
      </c>
      <c r="B132" s="3" t="s">
        <v>126</v>
      </c>
    </row>
    <row r="133" spans="1:2" ht="54.75" customHeight="1" thickBot="1" x14ac:dyDescent="0.3">
      <c r="A133" s="126" t="s">
        <v>5</v>
      </c>
      <c r="B133" s="127" t="s">
        <v>127</v>
      </c>
    </row>
    <row r="134" spans="1:2" ht="15" customHeight="1" thickBot="1" x14ac:dyDescent="0.3">
      <c r="A134" s="126" t="s">
        <v>11</v>
      </c>
      <c r="B134" s="127" t="s">
        <v>128</v>
      </c>
    </row>
    <row r="135" spans="1:2" ht="15" customHeight="1" thickBot="1" x14ac:dyDescent="0.3">
      <c r="A135" s="126" t="s">
        <v>13</v>
      </c>
      <c r="B135" s="127" t="s">
        <v>129</v>
      </c>
    </row>
    <row r="136" spans="1:2" ht="15" customHeight="1" thickBot="1" x14ac:dyDescent="0.3">
      <c r="A136" s="126" t="s">
        <v>15</v>
      </c>
      <c r="B136" s="127" t="s">
        <v>130</v>
      </c>
    </row>
    <row r="137" spans="1:2" ht="15" customHeight="1" thickBot="1" x14ac:dyDescent="0.3">
      <c r="A137" s="169"/>
      <c r="B137" s="170"/>
    </row>
    <row r="138" spans="1:2" ht="15" customHeight="1" thickBot="1" x14ac:dyDescent="0.3">
      <c r="A138" s="1" t="s">
        <v>131</v>
      </c>
      <c r="B138" s="3" t="s">
        <v>132</v>
      </c>
    </row>
    <row r="139" spans="1:2" ht="38.25" customHeight="1" thickBot="1" x14ac:dyDescent="0.3">
      <c r="A139" s="126" t="s">
        <v>5</v>
      </c>
      <c r="B139" s="127" t="s">
        <v>787</v>
      </c>
    </row>
    <row r="140" spans="1:2" ht="15" customHeight="1" thickBot="1" x14ac:dyDescent="0.3">
      <c r="A140" s="126" t="s">
        <v>11</v>
      </c>
      <c r="B140" s="127" t="s">
        <v>788</v>
      </c>
    </row>
    <row r="141" spans="1:2" ht="15" customHeight="1" thickBot="1" x14ac:dyDescent="0.3">
      <c r="A141" s="126" t="s">
        <v>13</v>
      </c>
      <c r="B141" s="127" t="s">
        <v>789</v>
      </c>
    </row>
    <row r="142" spans="1:2" ht="15" customHeight="1" thickBot="1" x14ac:dyDescent="0.3">
      <c r="A142" s="126" t="s">
        <v>15</v>
      </c>
      <c r="B142" s="127" t="s">
        <v>133</v>
      </c>
    </row>
    <row r="143" spans="1:2" ht="15" customHeight="1" thickBot="1" x14ac:dyDescent="0.3">
      <c r="A143" s="162"/>
      <c r="B143" s="163"/>
    </row>
    <row r="144" spans="1:2" ht="15" customHeight="1" thickBot="1" x14ac:dyDescent="0.3">
      <c r="A144" s="1" t="s">
        <v>134</v>
      </c>
      <c r="B144" s="3" t="s">
        <v>135</v>
      </c>
    </row>
    <row r="145" spans="1:2" ht="53.25" customHeight="1" thickBot="1" x14ac:dyDescent="0.3">
      <c r="A145" s="126" t="s">
        <v>5</v>
      </c>
      <c r="B145" s="127" t="s">
        <v>136</v>
      </c>
    </row>
    <row r="146" spans="1:2" ht="15" customHeight="1" thickBot="1" x14ac:dyDescent="0.3">
      <c r="A146" s="126" t="s">
        <v>11</v>
      </c>
      <c r="B146" s="127" t="s">
        <v>137</v>
      </c>
    </row>
    <row r="147" spans="1:2" ht="15" customHeight="1" thickBot="1" x14ac:dyDescent="0.3">
      <c r="A147" s="126" t="s">
        <v>13</v>
      </c>
      <c r="B147" s="127" t="s">
        <v>138</v>
      </c>
    </row>
    <row r="148" spans="1:2" ht="15" customHeight="1" thickBot="1" x14ac:dyDescent="0.3">
      <c r="A148" s="126" t="s">
        <v>15</v>
      </c>
      <c r="B148" s="127" t="s">
        <v>139</v>
      </c>
    </row>
  </sheetData>
  <mergeCells count="31">
    <mergeCell ref="A93:B93"/>
    <mergeCell ref="A99:B99"/>
    <mergeCell ref="A105:B105"/>
    <mergeCell ref="A111:B111"/>
    <mergeCell ref="A143:B143"/>
    <mergeCell ref="A117:B117"/>
    <mergeCell ref="A118:B118"/>
    <mergeCell ref="A119:B119"/>
    <mergeCell ref="A125:B125"/>
    <mergeCell ref="A131:B131"/>
    <mergeCell ref="A137:B137"/>
    <mergeCell ref="A68:B68"/>
    <mergeCell ref="A69:B69"/>
    <mergeCell ref="A75:B75"/>
    <mergeCell ref="A81:B81"/>
    <mergeCell ref="A87:B87"/>
    <mergeCell ref="A38:B38"/>
    <mergeCell ref="A44:B44"/>
    <mergeCell ref="A50:B50"/>
    <mergeCell ref="A56:B56"/>
    <mergeCell ref="A62:B62"/>
    <mergeCell ref="A16:B16"/>
    <mergeCell ref="A18:A21"/>
    <mergeCell ref="A25:B25"/>
    <mergeCell ref="A31:B31"/>
    <mergeCell ref="A37:B37"/>
    <mergeCell ref="A3:B3"/>
    <mergeCell ref="A4:B4"/>
    <mergeCell ref="A5:B5"/>
    <mergeCell ref="A6:B6"/>
    <mergeCell ref="A8:A12"/>
  </mergeCells>
  <hyperlinks>
    <hyperlink ref="B107" r:id="rId1" xr:uid="{00000000-0004-0000-0000-000000000000}"/>
    <hyperlink ref="B52" r:id="rId2" xr:uid="{00000000-0004-0000-0000-000001000000}"/>
    <hyperlink ref="B46"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
  <sheetViews>
    <sheetView topLeftCell="P1" workbookViewId="0">
      <selection sqref="A1:D1"/>
    </sheetView>
  </sheetViews>
  <sheetFormatPr defaultRowHeight="15" x14ac:dyDescent="0.25"/>
  <cols>
    <col min="1" max="1" width="13.36328125" bestFit="1" customWidth="1"/>
    <col min="27" max="27" width="28.81640625" bestFit="1" customWidth="1"/>
    <col min="28" max="28" width="13.36328125" bestFit="1" customWidth="1"/>
  </cols>
  <sheetData>
    <row r="1" spans="1:28" s="33" customFormat="1" ht="21.75" customHeight="1" x14ac:dyDescent="0.25">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8"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5.25" customHeight="1" x14ac:dyDescent="0.25">
      <c r="A4" s="151" t="s">
        <v>544</v>
      </c>
      <c r="B4" s="151" t="s">
        <v>545</v>
      </c>
      <c r="C4" s="152">
        <v>0.96</v>
      </c>
      <c r="D4" s="153">
        <v>14</v>
      </c>
      <c r="E4" s="39"/>
      <c r="F4" s="39"/>
      <c r="G4" s="11"/>
      <c r="H4" s="11"/>
      <c r="I4" s="88"/>
      <c r="J4" s="18"/>
      <c r="K4" s="14"/>
      <c r="L4" s="88"/>
      <c r="M4" s="11"/>
      <c r="N4" s="89"/>
      <c r="O4" s="89"/>
      <c r="P4" s="89"/>
      <c r="Q4" s="89"/>
      <c r="R4" s="90"/>
      <c r="S4" s="90"/>
      <c r="T4" s="89"/>
      <c r="U4" s="89"/>
      <c r="V4" s="90"/>
      <c r="W4" s="90"/>
      <c r="X4" s="90"/>
      <c r="Y4" s="88"/>
      <c r="Z4" s="89"/>
      <c r="AA4" s="65" t="s">
        <v>795</v>
      </c>
      <c r="AB4" s="151" t="s">
        <v>544</v>
      </c>
    </row>
  </sheetData>
  <mergeCells count="7">
    <mergeCell ref="AA1:AA2"/>
    <mergeCell ref="V1:Z1"/>
    <mergeCell ref="A2:D2"/>
    <mergeCell ref="A1:D1"/>
    <mergeCell ref="E1:H1"/>
    <mergeCell ref="I1:M1"/>
    <mergeCell ref="N1:U1"/>
  </mergeCells>
  <hyperlinks>
    <hyperlink ref="A3" r:id="rId1" xr:uid="{00000000-0004-0000-0900-000000000000}"/>
    <hyperlink ref="AB3" r:id="rId2"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
  <sheetViews>
    <sheetView topLeftCell="O1" workbookViewId="0">
      <pane ySplit="3" topLeftCell="A4" activePane="bottomLeft" state="frozen"/>
      <selection pane="bottomLeft" activeCell="A10" sqref="A10"/>
    </sheetView>
  </sheetViews>
  <sheetFormatPr defaultRowHeight="15" x14ac:dyDescent="0.25"/>
  <cols>
    <col min="1" max="1" width="13" bestFit="1" customWidth="1"/>
    <col min="27" max="27" width="21.1796875" bestFit="1" customWidth="1"/>
    <col min="28" max="28" width="13.36328125" bestFit="1" customWidth="1"/>
  </cols>
  <sheetData>
    <row r="1" spans="1:28" s="33" customFormat="1" ht="23.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5.7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0" customHeight="1" x14ac:dyDescent="0.25">
      <c r="A4" s="66" t="s">
        <v>745</v>
      </c>
      <c r="B4" s="116" t="s">
        <v>812</v>
      </c>
      <c r="C4" s="117">
        <v>10</v>
      </c>
      <c r="D4" s="69">
        <v>250</v>
      </c>
      <c r="E4" s="39"/>
      <c r="F4" s="12"/>
      <c r="G4" s="11"/>
      <c r="H4" s="11"/>
      <c r="I4" s="18"/>
      <c r="J4" s="13"/>
      <c r="K4" s="14"/>
      <c r="L4" s="14"/>
      <c r="M4" s="11"/>
      <c r="N4" s="13"/>
      <c r="O4" s="13"/>
      <c r="P4" s="14"/>
      <c r="Q4" s="18"/>
      <c r="R4" s="13"/>
      <c r="S4" s="18"/>
      <c r="T4" s="13"/>
      <c r="U4" s="13"/>
      <c r="V4" s="13"/>
      <c r="W4" s="13"/>
      <c r="X4" s="18"/>
      <c r="Y4" s="14"/>
      <c r="Z4" s="14"/>
      <c r="AA4" s="114" t="s">
        <v>771</v>
      </c>
      <c r="AB4" s="66" t="s">
        <v>745</v>
      </c>
    </row>
    <row r="5" spans="1:28" s="118" customFormat="1" ht="30" customHeight="1" x14ac:dyDescent="0.25">
      <c r="A5" s="66" t="s">
        <v>777</v>
      </c>
      <c r="B5" s="116" t="s">
        <v>811</v>
      </c>
      <c r="C5" s="117">
        <v>18.5</v>
      </c>
      <c r="D5" s="136" t="s">
        <v>757</v>
      </c>
      <c r="E5" s="39"/>
      <c r="F5" s="12"/>
      <c r="G5" s="11"/>
      <c r="H5" s="11"/>
      <c r="I5" s="95"/>
      <c r="J5" s="13"/>
      <c r="K5" s="14"/>
      <c r="L5" s="14"/>
      <c r="M5" s="11"/>
      <c r="N5" s="13"/>
      <c r="O5" s="14"/>
      <c r="P5" s="14"/>
      <c r="Q5" s="18"/>
      <c r="R5" s="13"/>
      <c r="S5" s="18"/>
      <c r="T5" s="13"/>
      <c r="U5" s="13"/>
      <c r="V5" s="94"/>
      <c r="W5" s="93"/>
      <c r="X5" s="95"/>
      <c r="Y5" s="93"/>
      <c r="Z5" s="18"/>
      <c r="AA5" s="114" t="s">
        <v>771</v>
      </c>
      <c r="AB5" s="66" t="s">
        <v>777</v>
      </c>
    </row>
    <row r="6" spans="1:28" s="118" customFormat="1" ht="30" customHeight="1" x14ac:dyDescent="0.25">
      <c r="A6" s="115" t="s">
        <v>746</v>
      </c>
      <c r="B6" s="116" t="s">
        <v>813</v>
      </c>
      <c r="C6" s="117">
        <v>1.5</v>
      </c>
      <c r="D6" s="114">
        <v>40</v>
      </c>
      <c r="E6" s="39"/>
      <c r="F6" s="12"/>
      <c r="G6" s="11"/>
      <c r="H6" s="11"/>
      <c r="I6" s="95"/>
      <c r="J6" s="13"/>
      <c r="K6" s="14"/>
      <c r="L6" s="14"/>
      <c r="M6" s="11"/>
      <c r="N6" s="13"/>
      <c r="O6" s="13"/>
      <c r="P6" s="13"/>
      <c r="Q6" s="18"/>
      <c r="R6" s="13"/>
      <c r="S6" s="18"/>
      <c r="T6" s="13"/>
      <c r="U6" s="13"/>
      <c r="V6" s="94"/>
      <c r="W6" s="94"/>
      <c r="X6" s="94"/>
      <c r="Y6" s="93"/>
      <c r="Z6" s="14"/>
      <c r="AA6" s="114" t="s">
        <v>772</v>
      </c>
      <c r="AB6" s="115" t="s">
        <v>746</v>
      </c>
    </row>
  </sheetData>
  <mergeCells count="7">
    <mergeCell ref="AA1:AA2"/>
    <mergeCell ref="V1:Z1"/>
    <mergeCell ref="A2:D2"/>
    <mergeCell ref="A1:D1"/>
    <mergeCell ref="E1:H1"/>
    <mergeCell ref="I1:M1"/>
    <mergeCell ref="N1:U1"/>
  </mergeCells>
  <hyperlinks>
    <hyperlink ref="A3" r:id="rId1" xr:uid="{00000000-0004-0000-0A00-000000000000}"/>
    <hyperlink ref="AB3"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
  <sheetViews>
    <sheetView topLeftCell="O1" workbookViewId="0">
      <pane ySplit="3" topLeftCell="A4" activePane="bottomLeft" state="frozen"/>
      <selection pane="bottomLeft" sqref="A1:D1"/>
    </sheetView>
  </sheetViews>
  <sheetFormatPr defaultRowHeight="15" x14ac:dyDescent="0.25"/>
  <cols>
    <col min="1" max="1" width="13.36328125" bestFit="1" customWidth="1"/>
    <col min="27" max="27" width="17.1796875" customWidth="1"/>
    <col min="28" max="28" width="13.36328125" bestFit="1" customWidth="1"/>
  </cols>
  <sheetData>
    <row r="1" spans="1:28" s="33" customFormat="1" ht="21.75" customHeight="1" x14ac:dyDescent="0.25">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3.5" customHeight="1" x14ac:dyDescent="0.25">
      <c r="A3" s="87" t="s">
        <v>775</v>
      </c>
      <c r="B3" s="36" t="s">
        <v>732</v>
      </c>
      <c r="C3" s="6" t="s">
        <v>151</v>
      </c>
      <c r="D3" s="6" t="s">
        <v>734</v>
      </c>
      <c r="E3" s="5" t="s">
        <v>752</v>
      </c>
      <c r="F3" s="5" t="s">
        <v>738</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5">
      <c r="A4" s="91" t="s">
        <v>546</v>
      </c>
      <c r="B4" s="140" t="s">
        <v>547</v>
      </c>
      <c r="C4" s="17">
        <v>0.4</v>
      </c>
      <c r="D4" s="17">
        <v>16</v>
      </c>
      <c r="E4" s="11"/>
      <c r="F4" s="39"/>
      <c r="G4" s="39"/>
      <c r="H4" s="12"/>
      <c r="I4" s="40"/>
      <c r="J4" s="40"/>
      <c r="K4" s="42"/>
      <c r="L4" s="40"/>
      <c r="M4" s="46"/>
      <c r="N4" s="40"/>
      <c r="O4" s="40"/>
      <c r="P4" s="92"/>
      <c r="Q4" s="40"/>
      <c r="R4" s="40"/>
      <c r="S4" s="40"/>
      <c r="T4" s="40"/>
      <c r="U4" s="40"/>
      <c r="V4" s="40"/>
      <c r="W4" s="40"/>
      <c r="X4" s="40"/>
      <c r="Y4" s="42"/>
      <c r="Z4" s="40"/>
      <c r="AA4" s="78" t="s">
        <v>548</v>
      </c>
      <c r="AB4" s="91" t="s">
        <v>546</v>
      </c>
    </row>
  </sheetData>
  <mergeCells count="7">
    <mergeCell ref="AA1:AA2"/>
    <mergeCell ref="V1:Z1"/>
    <mergeCell ref="A2:D2"/>
    <mergeCell ref="A1:D1"/>
    <mergeCell ref="E1:H1"/>
    <mergeCell ref="I1:M1"/>
    <mergeCell ref="N1:U1"/>
  </mergeCells>
  <hyperlinks>
    <hyperlink ref="A3" r:id="rId1" xr:uid="{00000000-0004-0000-0B00-000000000000}"/>
    <hyperlink ref="AB3" r:id="rId2"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
  <sheetViews>
    <sheetView workbookViewId="0">
      <selection activeCell="H11" sqref="H11"/>
    </sheetView>
  </sheetViews>
  <sheetFormatPr defaultRowHeight="15" x14ac:dyDescent="0.25"/>
  <cols>
    <col min="1" max="1" width="17.1796875" bestFit="1" customWidth="1"/>
    <col min="2" max="2" width="7.08984375" customWidth="1"/>
    <col min="3" max="3" width="6.1796875" customWidth="1"/>
    <col min="4" max="4" width="7.453125" customWidth="1"/>
    <col min="27" max="27" width="35.1796875" bestFit="1" customWidth="1"/>
    <col min="28" max="28" width="17.1796875" bestFit="1" customWidth="1"/>
  </cols>
  <sheetData>
    <row r="1" spans="1:28" s="33" customFormat="1" ht="23.25" customHeight="1" x14ac:dyDescent="0.25">
      <c r="A1" s="205" t="s">
        <v>143</v>
      </c>
      <c r="B1" s="206"/>
      <c r="C1" s="207"/>
      <c r="D1" s="208"/>
      <c r="E1" s="200" t="s">
        <v>144</v>
      </c>
      <c r="F1" s="200"/>
      <c r="G1" s="200"/>
      <c r="H1" s="200"/>
      <c r="I1" s="205" t="s">
        <v>145</v>
      </c>
      <c r="J1" s="207"/>
      <c r="K1" s="207"/>
      <c r="L1" s="207"/>
      <c r="M1" s="207"/>
      <c r="N1" s="209" t="s">
        <v>146</v>
      </c>
      <c r="O1" s="210"/>
      <c r="P1" s="210"/>
      <c r="Q1" s="210"/>
      <c r="R1" s="210"/>
      <c r="S1" s="210"/>
      <c r="T1" s="210"/>
      <c r="U1" s="211"/>
      <c r="V1" s="200" t="s">
        <v>365</v>
      </c>
      <c r="W1" s="200"/>
      <c r="X1" s="200"/>
      <c r="Y1" s="200"/>
      <c r="Z1" s="201"/>
      <c r="AA1" s="198" t="s">
        <v>148</v>
      </c>
    </row>
    <row r="2" spans="1:28" s="31" customFormat="1" ht="12" customHeight="1" x14ac:dyDescent="0.2">
      <c r="A2" s="202" t="s">
        <v>149</v>
      </c>
      <c r="B2" s="203"/>
      <c r="C2" s="203"/>
      <c r="D2" s="204"/>
      <c r="E2" s="34">
        <v>1.1000000000000001</v>
      </c>
      <c r="F2" s="34">
        <v>1.2</v>
      </c>
      <c r="G2" s="34">
        <v>1.3</v>
      </c>
      <c r="H2" s="34">
        <v>1.4</v>
      </c>
      <c r="I2" s="29">
        <v>2.1</v>
      </c>
      <c r="J2" s="29">
        <v>2.2000000000000002</v>
      </c>
      <c r="K2" s="29">
        <v>2.2999999999999998</v>
      </c>
      <c r="L2" s="29">
        <v>2.4</v>
      </c>
      <c r="M2" s="34">
        <v>2.5</v>
      </c>
      <c r="N2" s="29">
        <v>4.0999999999999996</v>
      </c>
      <c r="O2" s="29">
        <v>4.2</v>
      </c>
      <c r="P2" s="29">
        <v>4.3</v>
      </c>
      <c r="Q2" s="29">
        <v>4.4000000000000004</v>
      </c>
      <c r="R2" s="29">
        <v>4.5</v>
      </c>
      <c r="S2" s="34">
        <v>4.5999999999999996</v>
      </c>
      <c r="T2" s="34">
        <v>4.7</v>
      </c>
      <c r="U2" s="34">
        <v>4.8</v>
      </c>
      <c r="V2" s="29">
        <v>5.0999999999999996</v>
      </c>
      <c r="W2" s="29">
        <v>5.2</v>
      </c>
      <c r="X2" s="29">
        <v>5.3</v>
      </c>
      <c r="Y2" s="29">
        <v>5.4</v>
      </c>
      <c r="Z2" s="29">
        <v>5.5</v>
      </c>
      <c r="AA2" s="199"/>
    </row>
    <row r="3" spans="1:28" ht="43.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4.5" customHeight="1" x14ac:dyDescent="0.25">
      <c r="A4" s="66" t="s">
        <v>747</v>
      </c>
      <c r="B4" s="116" t="s">
        <v>352</v>
      </c>
      <c r="C4" s="117">
        <v>3.9</v>
      </c>
      <c r="D4" s="69">
        <v>115</v>
      </c>
      <c r="E4" s="39"/>
      <c r="F4" s="11"/>
      <c r="G4" s="11"/>
      <c r="H4" s="11"/>
      <c r="I4" s="14"/>
      <c r="J4" s="13"/>
      <c r="K4" s="14"/>
      <c r="L4" s="14"/>
      <c r="M4" s="11"/>
      <c r="N4" s="13"/>
      <c r="O4" s="14"/>
      <c r="P4" s="13"/>
      <c r="Q4" s="18"/>
      <c r="R4" s="13"/>
      <c r="S4" s="13"/>
      <c r="T4" s="13"/>
      <c r="U4" s="13"/>
      <c r="V4" s="13"/>
      <c r="W4" s="13"/>
      <c r="X4" s="13"/>
      <c r="Y4" s="14"/>
      <c r="Z4" s="14"/>
      <c r="AA4" s="15" t="s">
        <v>793</v>
      </c>
      <c r="AB4" s="66" t="s">
        <v>747</v>
      </c>
    </row>
    <row r="5" spans="1:28" s="118" customFormat="1" ht="30.75" customHeight="1" x14ac:dyDescent="0.25">
      <c r="A5" s="66" t="s">
        <v>748</v>
      </c>
      <c r="B5" s="116" t="s">
        <v>792</v>
      </c>
      <c r="C5" s="117">
        <v>25</v>
      </c>
      <c r="D5" s="69">
        <v>250</v>
      </c>
      <c r="E5" s="39"/>
      <c r="F5" s="11"/>
      <c r="G5" s="11"/>
      <c r="H5" s="11"/>
      <c r="I5" s="93"/>
      <c r="J5" s="13"/>
      <c r="K5" s="14"/>
      <c r="L5" s="14"/>
      <c r="M5" s="11"/>
      <c r="N5" s="13"/>
      <c r="O5" s="13"/>
      <c r="P5" s="13"/>
      <c r="Q5" s="18"/>
      <c r="R5" s="13"/>
      <c r="S5" s="13"/>
      <c r="T5" s="13"/>
      <c r="U5" s="13"/>
      <c r="V5" s="94"/>
      <c r="W5" s="94"/>
      <c r="X5" s="94"/>
      <c r="Y5" s="93"/>
      <c r="Z5" s="14"/>
      <c r="AA5" s="15" t="s">
        <v>794</v>
      </c>
      <c r="AB5" s="66" t="s">
        <v>748</v>
      </c>
    </row>
    <row r="6" spans="1:28" s="118" customFormat="1" ht="33.75" customHeight="1" x14ac:dyDescent="0.25">
      <c r="A6" s="115" t="s">
        <v>749</v>
      </c>
      <c r="B6" s="116" t="s">
        <v>816</v>
      </c>
      <c r="C6" s="117">
        <v>7.2</v>
      </c>
      <c r="D6" s="114"/>
      <c r="E6" s="39"/>
      <c r="F6" s="11"/>
      <c r="G6" s="11"/>
      <c r="H6" s="11"/>
      <c r="I6" s="93"/>
      <c r="J6" s="13"/>
      <c r="K6" s="14"/>
      <c r="L6" s="14"/>
      <c r="M6" s="11"/>
      <c r="N6" s="13"/>
      <c r="O6" s="13"/>
      <c r="P6" s="18"/>
      <c r="Q6" s="18"/>
      <c r="R6" s="13"/>
      <c r="S6" s="18"/>
      <c r="T6" s="14"/>
      <c r="U6" s="13"/>
      <c r="V6" s="94"/>
      <c r="W6" s="94"/>
      <c r="X6" s="94"/>
      <c r="Y6" s="93"/>
      <c r="Z6" s="14"/>
      <c r="AA6" s="15" t="s">
        <v>798</v>
      </c>
      <c r="AB6" s="115" t="s">
        <v>749</v>
      </c>
    </row>
    <row r="7" spans="1:28" s="118" customFormat="1" ht="30" customHeight="1" x14ac:dyDescent="0.25">
      <c r="A7" s="115" t="s">
        <v>750</v>
      </c>
      <c r="B7" s="116" t="s">
        <v>815</v>
      </c>
      <c r="C7" s="117"/>
      <c r="D7" s="114">
        <v>115</v>
      </c>
      <c r="E7" s="39"/>
      <c r="F7" s="11"/>
      <c r="G7" s="11"/>
      <c r="H7" s="11"/>
      <c r="I7" s="93"/>
      <c r="J7" s="13"/>
      <c r="K7" s="14"/>
      <c r="L7" s="14"/>
      <c r="M7" s="11"/>
      <c r="N7" s="13"/>
      <c r="O7" s="13"/>
      <c r="P7" s="18"/>
      <c r="Q7" s="18"/>
      <c r="R7" s="13"/>
      <c r="S7" s="18"/>
      <c r="T7" s="14"/>
      <c r="U7" s="13"/>
      <c r="V7" s="94"/>
      <c r="W7" s="94"/>
      <c r="X7" s="94"/>
      <c r="Y7" s="94"/>
      <c r="Z7" s="14"/>
      <c r="AA7" s="15" t="s">
        <v>790</v>
      </c>
      <c r="AB7" s="115" t="s">
        <v>750</v>
      </c>
    </row>
    <row r="8" spans="1:28" s="118" customFormat="1" ht="24.75" customHeight="1" x14ac:dyDescent="0.25">
      <c r="A8" s="69" t="s">
        <v>751</v>
      </c>
      <c r="B8" s="116" t="s">
        <v>814</v>
      </c>
      <c r="C8" s="116">
        <v>6.76</v>
      </c>
      <c r="D8" s="69">
        <v>146</v>
      </c>
      <c r="E8" s="39"/>
      <c r="F8" s="11"/>
      <c r="G8" s="11"/>
      <c r="H8" s="11"/>
      <c r="I8" s="93"/>
      <c r="J8" s="13"/>
      <c r="K8" s="14"/>
      <c r="L8" s="14"/>
      <c r="M8" s="11"/>
      <c r="N8" s="13"/>
      <c r="O8" s="13"/>
      <c r="P8" s="14"/>
      <c r="Q8" s="18"/>
      <c r="R8" s="13"/>
      <c r="S8" s="13"/>
      <c r="T8" s="14"/>
      <c r="U8" s="13"/>
      <c r="V8" s="94"/>
      <c r="W8" s="94"/>
      <c r="X8" s="94"/>
      <c r="Y8" s="93"/>
      <c r="Z8" s="14"/>
      <c r="AA8" s="15" t="s">
        <v>791</v>
      </c>
      <c r="AB8" s="69" t="s">
        <v>751</v>
      </c>
    </row>
  </sheetData>
  <mergeCells count="7">
    <mergeCell ref="AA1:AA2"/>
    <mergeCell ref="V1:Z1"/>
    <mergeCell ref="A2:D2"/>
    <mergeCell ref="A1:D1"/>
    <mergeCell ref="E1:H1"/>
    <mergeCell ref="I1:M1"/>
    <mergeCell ref="N1:U1"/>
  </mergeCells>
  <hyperlinks>
    <hyperlink ref="AB3" r:id="rId1" xr:uid="{00000000-0004-0000-0C00-000000000000}"/>
    <hyperlink ref="A3" r:id="rId2" xr:uid="{00000000-0004-0000-0C00-000001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5"/>
  <sheetViews>
    <sheetView topLeftCell="O1" workbookViewId="0">
      <pane ySplit="3" topLeftCell="A20" activePane="bottomLeft" state="frozen"/>
      <selection pane="bottomLeft" activeCell="B23" sqref="B23"/>
    </sheetView>
  </sheetViews>
  <sheetFormatPr defaultRowHeight="15" x14ac:dyDescent="0.25"/>
  <cols>
    <col min="1" max="1" width="13.36328125" bestFit="1" customWidth="1"/>
    <col min="27" max="27" width="19.08984375" customWidth="1"/>
    <col min="28" max="28" width="13.54296875" customWidth="1"/>
  </cols>
  <sheetData>
    <row r="1" spans="1:28" s="33" customFormat="1" ht="23.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6.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8.25" customHeight="1" x14ac:dyDescent="0.25">
      <c r="A4" s="7" t="s">
        <v>549</v>
      </c>
      <c r="B4" s="116" t="s">
        <v>550</v>
      </c>
      <c r="C4" s="37">
        <v>0.48</v>
      </c>
      <c r="D4" s="60">
        <v>10</v>
      </c>
      <c r="E4" s="39"/>
      <c r="F4" s="12"/>
      <c r="G4" s="12"/>
      <c r="H4" s="12"/>
      <c r="I4" s="13"/>
      <c r="J4" s="13"/>
      <c r="K4" s="13"/>
      <c r="L4" s="13"/>
      <c r="M4" s="12"/>
      <c r="N4" s="18"/>
      <c r="O4" s="14"/>
      <c r="P4" s="13"/>
      <c r="Q4" s="18"/>
      <c r="R4" s="13"/>
      <c r="S4" s="13"/>
      <c r="T4" s="13"/>
      <c r="U4" s="14"/>
      <c r="V4" s="13"/>
      <c r="W4" s="13"/>
      <c r="X4" s="14"/>
      <c r="Y4" s="13"/>
      <c r="Z4" s="13"/>
      <c r="AA4" s="21" t="s">
        <v>551</v>
      </c>
      <c r="AB4" s="7" t="s">
        <v>549</v>
      </c>
    </row>
    <row r="5" spans="1:28" ht="38.25" customHeight="1" x14ac:dyDescent="0.25">
      <c r="A5" s="7" t="s">
        <v>552</v>
      </c>
      <c r="B5" s="116" t="s">
        <v>553</v>
      </c>
      <c r="C5" s="44">
        <v>0.22</v>
      </c>
      <c r="D5" s="64">
        <v>20</v>
      </c>
      <c r="E5" s="39"/>
      <c r="F5" s="12"/>
      <c r="G5" s="11"/>
      <c r="H5" s="12"/>
      <c r="I5" s="93"/>
      <c r="J5" s="13"/>
      <c r="K5" s="13"/>
      <c r="L5" s="13"/>
      <c r="M5" s="12"/>
      <c r="N5" s="13"/>
      <c r="O5" s="14"/>
      <c r="P5" s="13"/>
      <c r="Q5" s="18"/>
      <c r="R5" s="18"/>
      <c r="S5" s="13"/>
      <c r="T5" s="13"/>
      <c r="U5" s="14"/>
      <c r="V5" s="94"/>
      <c r="W5" s="95"/>
      <c r="X5" s="93"/>
      <c r="Y5" s="93"/>
      <c r="Z5" s="13"/>
      <c r="AA5" s="21" t="s">
        <v>773</v>
      </c>
      <c r="AB5" s="7" t="s">
        <v>552</v>
      </c>
    </row>
    <row r="6" spans="1:28" ht="38.25" customHeight="1" x14ac:dyDescent="0.25">
      <c r="A6" s="19" t="s">
        <v>554</v>
      </c>
      <c r="B6" s="116" t="s">
        <v>555</v>
      </c>
      <c r="C6" s="37">
        <v>7.84</v>
      </c>
      <c r="D6" s="21">
        <v>235</v>
      </c>
      <c r="E6" s="39"/>
      <c r="F6" s="12"/>
      <c r="G6" s="11"/>
      <c r="H6" s="12"/>
      <c r="I6" s="93"/>
      <c r="J6" s="13"/>
      <c r="K6" s="13"/>
      <c r="L6" s="13"/>
      <c r="M6" s="12"/>
      <c r="N6" s="13"/>
      <c r="O6" s="14"/>
      <c r="P6" s="14"/>
      <c r="Q6" s="18"/>
      <c r="R6" s="18"/>
      <c r="S6" s="13"/>
      <c r="T6" s="13"/>
      <c r="U6" s="14"/>
      <c r="V6" s="94"/>
      <c r="W6" s="95"/>
      <c r="X6" s="93"/>
      <c r="Y6" s="93"/>
      <c r="Z6" s="18"/>
      <c r="AA6" s="21" t="s">
        <v>556</v>
      </c>
      <c r="AB6" s="19" t="s">
        <v>554</v>
      </c>
    </row>
    <row r="7" spans="1:28" ht="38.25" customHeight="1" x14ac:dyDescent="0.25">
      <c r="A7" s="19" t="s">
        <v>557</v>
      </c>
      <c r="B7" s="116" t="s">
        <v>558</v>
      </c>
      <c r="C7" s="37">
        <v>19.68</v>
      </c>
      <c r="D7" s="15">
        <v>394</v>
      </c>
      <c r="E7" s="39"/>
      <c r="F7" s="12"/>
      <c r="G7" s="11"/>
      <c r="H7" s="12"/>
      <c r="I7" s="93"/>
      <c r="J7" s="13"/>
      <c r="K7" s="13"/>
      <c r="L7" s="13"/>
      <c r="M7" s="12"/>
      <c r="N7" s="13"/>
      <c r="O7" s="14"/>
      <c r="P7" s="14"/>
      <c r="Q7" s="18"/>
      <c r="R7" s="18"/>
      <c r="S7" s="13"/>
      <c r="T7" s="13"/>
      <c r="U7" s="14"/>
      <c r="V7" s="94"/>
      <c r="W7" s="95"/>
      <c r="X7" s="93"/>
      <c r="Y7" s="93"/>
      <c r="Z7" s="18"/>
      <c r="AA7" s="21" t="s">
        <v>559</v>
      </c>
      <c r="AB7" s="19" t="s">
        <v>557</v>
      </c>
    </row>
    <row r="8" spans="1:28" ht="38.25" customHeight="1" x14ac:dyDescent="0.25">
      <c r="A8" s="19" t="s">
        <v>560</v>
      </c>
      <c r="B8" s="116" t="s">
        <v>561</v>
      </c>
      <c r="C8" s="37">
        <v>0.55000000000000004</v>
      </c>
      <c r="D8" s="15">
        <v>22</v>
      </c>
      <c r="E8" s="39"/>
      <c r="F8" s="12"/>
      <c r="G8" s="12"/>
      <c r="H8" s="12"/>
      <c r="I8" s="13"/>
      <c r="J8" s="13"/>
      <c r="K8" s="13"/>
      <c r="L8" s="13"/>
      <c r="M8" s="12"/>
      <c r="N8" s="13"/>
      <c r="O8" s="14"/>
      <c r="P8" s="13"/>
      <c r="Q8" s="13"/>
      <c r="R8" s="13"/>
      <c r="S8" s="13"/>
      <c r="T8" s="13"/>
      <c r="U8" s="14"/>
      <c r="V8" s="13"/>
      <c r="W8" s="13"/>
      <c r="X8" s="14"/>
      <c r="Y8" s="13"/>
      <c r="Z8" s="13"/>
      <c r="AA8" s="21" t="s">
        <v>562</v>
      </c>
      <c r="AB8" s="19" t="s">
        <v>560</v>
      </c>
    </row>
    <row r="9" spans="1:28" ht="38.25" customHeight="1" x14ac:dyDescent="0.25">
      <c r="A9" s="19" t="s">
        <v>563</v>
      </c>
      <c r="B9" s="116" t="s">
        <v>564</v>
      </c>
      <c r="C9" s="37">
        <v>0.24</v>
      </c>
      <c r="D9" s="21">
        <v>10</v>
      </c>
      <c r="E9" s="39"/>
      <c r="F9" s="12"/>
      <c r="G9" s="12"/>
      <c r="H9" s="12"/>
      <c r="I9" s="13"/>
      <c r="J9" s="13"/>
      <c r="K9" s="13"/>
      <c r="L9" s="13"/>
      <c r="M9" s="12"/>
      <c r="N9" s="13"/>
      <c r="O9" s="14"/>
      <c r="P9" s="13"/>
      <c r="Q9" s="13"/>
      <c r="R9" s="13"/>
      <c r="S9" s="13"/>
      <c r="T9" s="13"/>
      <c r="U9" s="14"/>
      <c r="V9" s="13"/>
      <c r="W9" s="13"/>
      <c r="X9" s="14"/>
      <c r="Y9" s="14"/>
      <c r="Z9" s="13"/>
      <c r="AA9" s="21" t="s">
        <v>565</v>
      </c>
      <c r="AB9" s="19" t="s">
        <v>563</v>
      </c>
    </row>
    <row r="10" spans="1:28" ht="38.25" customHeight="1" x14ac:dyDescent="0.25">
      <c r="A10" s="7" t="s">
        <v>566</v>
      </c>
      <c r="B10" s="116" t="s">
        <v>567</v>
      </c>
      <c r="C10" s="43">
        <v>0.42</v>
      </c>
      <c r="D10" s="21">
        <v>30</v>
      </c>
      <c r="E10" s="39"/>
      <c r="F10" s="12"/>
      <c r="G10" s="12"/>
      <c r="H10" s="12"/>
      <c r="I10" s="13"/>
      <c r="J10" s="13"/>
      <c r="K10" s="13"/>
      <c r="L10" s="13"/>
      <c r="M10" s="12"/>
      <c r="N10" s="13"/>
      <c r="O10" s="14"/>
      <c r="P10" s="13"/>
      <c r="Q10" s="13"/>
      <c r="R10" s="13"/>
      <c r="S10" s="13"/>
      <c r="T10" s="13"/>
      <c r="U10" s="14"/>
      <c r="V10" s="13"/>
      <c r="W10" s="13"/>
      <c r="X10" s="14"/>
      <c r="Y10" s="13"/>
      <c r="Z10" s="13"/>
      <c r="AA10" s="21" t="s">
        <v>568</v>
      </c>
      <c r="AB10" s="7" t="s">
        <v>566</v>
      </c>
    </row>
    <row r="11" spans="1:28" ht="38.25" customHeight="1" x14ac:dyDescent="0.25">
      <c r="A11" s="7" t="s">
        <v>569</v>
      </c>
      <c r="B11" s="116" t="s">
        <v>570</v>
      </c>
      <c r="C11" s="75">
        <v>2.5499999999999998</v>
      </c>
      <c r="D11" s="15">
        <v>102</v>
      </c>
      <c r="E11" s="39"/>
      <c r="F11" s="12"/>
      <c r="G11" s="11"/>
      <c r="H11" s="12"/>
      <c r="I11" s="13"/>
      <c r="J11" s="13"/>
      <c r="K11" s="13"/>
      <c r="L11" s="13"/>
      <c r="M11" s="12"/>
      <c r="N11" s="13"/>
      <c r="O11" s="14"/>
      <c r="P11" s="14"/>
      <c r="Q11" s="18"/>
      <c r="R11" s="27"/>
      <c r="S11" s="13"/>
      <c r="T11" s="13"/>
      <c r="U11" s="14"/>
      <c r="V11" s="13"/>
      <c r="W11" s="14"/>
      <c r="X11" s="14"/>
      <c r="Y11" s="14"/>
      <c r="Z11" s="14"/>
      <c r="AA11" s="21" t="s">
        <v>571</v>
      </c>
      <c r="AB11" s="7" t="s">
        <v>569</v>
      </c>
    </row>
    <row r="12" spans="1:28" ht="38.25" customHeight="1" x14ac:dyDescent="0.25">
      <c r="A12" s="25" t="s">
        <v>572</v>
      </c>
      <c r="B12" s="116" t="s">
        <v>573</v>
      </c>
      <c r="C12" s="38">
        <v>15.6</v>
      </c>
      <c r="D12" s="15">
        <v>312</v>
      </c>
      <c r="E12" s="39"/>
      <c r="F12" s="12"/>
      <c r="G12" s="11"/>
      <c r="H12" s="12"/>
      <c r="I12" s="13"/>
      <c r="J12" s="13"/>
      <c r="K12" s="13"/>
      <c r="L12" s="13"/>
      <c r="M12" s="12"/>
      <c r="N12" s="13"/>
      <c r="O12" s="14"/>
      <c r="P12" s="14"/>
      <c r="Q12" s="18"/>
      <c r="R12" s="18"/>
      <c r="S12" s="13"/>
      <c r="T12" s="13"/>
      <c r="U12" s="14"/>
      <c r="V12" s="13"/>
      <c r="W12" s="14"/>
      <c r="X12" s="14"/>
      <c r="Y12" s="14"/>
      <c r="Z12" s="14"/>
      <c r="AA12" s="21" t="s">
        <v>574</v>
      </c>
      <c r="AB12" s="25" t="s">
        <v>572</v>
      </c>
    </row>
    <row r="13" spans="1:28" ht="38.25" customHeight="1" x14ac:dyDescent="0.25">
      <c r="A13" s="25" t="s">
        <v>575</v>
      </c>
      <c r="B13" s="116" t="s">
        <v>576</v>
      </c>
      <c r="C13" s="38">
        <v>1.85</v>
      </c>
      <c r="D13" s="15">
        <v>74</v>
      </c>
      <c r="E13" s="39"/>
      <c r="F13" s="12"/>
      <c r="G13" s="11"/>
      <c r="H13" s="12"/>
      <c r="I13" s="13"/>
      <c r="J13" s="13"/>
      <c r="K13" s="13"/>
      <c r="L13" s="13"/>
      <c r="M13" s="12"/>
      <c r="N13" s="13"/>
      <c r="O13" s="14"/>
      <c r="P13" s="14"/>
      <c r="Q13" s="18"/>
      <c r="R13" s="18"/>
      <c r="S13" s="13"/>
      <c r="T13" s="13"/>
      <c r="U13" s="14"/>
      <c r="V13" s="13"/>
      <c r="W13" s="14"/>
      <c r="X13" s="14"/>
      <c r="Y13" s="14"/>
      <c r="Z13" s="14"/>
      <c r="AA13" s="21" t="s">
        <v>577</v>
      </c>
      <c r="AB13" s="25" t="s">
        <v>575</v>
      </c>
    </row>
    <row r="14" spans="1:28" ht="38.25" customHeight="1" x14ac:dyDescent="0.25">
      <c r="A14" s="25" t="s">
        <v>578</v>
      </c>
      <c r="B14" s="116" t="s">
        <v>579</v>
      </c>
      <c r="C14" s="67"/>
      <c r="D14" s="21">
        <v>115</v>
      </c>
      <c r="E14" s="39"/>
      <c r="F14" s="12"/>
      <c r="G14" s="11"/>
      <c r="H14" s="12"/>
      <c r="I14" s="13"/>
      <c r="J14" s="13"/>
      <c r="K14" s="13"/>
      <c r="L14" s="13"/>
      <c r="M14" s="12"/>
      <c r="N14" s="13"/>
      <c r="O14" s="14"/>
      <c r="P14" s="14"/>
      <c r="Q14" s="18"/>
      <c r="R14" s="24"/>
      <c r="S14" s="13"/>
      <c r="T14" s="13"/>
      <c r="U14" s="14"/>
      <c r="V14" s="13"/>
      <c r="W14" s="18"/>
      <c r="X14" s="14"/>
      <c r="Y14" s="14"/>
      <c r="Z14" s="14"/>
      <c r="AA14" s="21" t="s">
        <v>580</v>
      </c>
      <c r="AB14" s="25" t="s">
        <v>578</v>
      </c>
    </row>
    <row r="15" spans="1:28" ht="38.25" customHeight="1" x14ac:dyDescent="0.25">
      <c r="A15" s="7" t="s">
        <v>581</v>
      </c>
      <c r="B15" s="116" t="s">
        <v>582</v>
      </c>
      <c r="C15" s="37">
        <v>13.46</v>
      </c>
      <c r="D15" s="21">
        <v>450</v>
      </c>
      <c r="E15" s="39"/>
      <c r="F15" s="12"/>
      <c r="G15" s="12"/>
      <c r="H15" s="12"/>
      <c r="I15" s="13"/>
      <c r="J15" s="13"/>
      <c r="K15" s="13"/>
      <c r="L15" s="13"/>
      <c r="M15" s="12"/>
      <c r="N15" s="13"/>
      <c r="O15" s="14"/>
      <c r="P15" s="14"/>
      <c r="Q15" s="18"/>
      <c r="R15" s="18"/>
      <c r="S15" s="14"/>
      <c r="T15" s="13"/>
      <c r="U15" s="14"/>
      <c r="V15" s="13"/>
      <c r="W15" s="13"/>
      <c r="X15" s="14"/>
      <c r="Y15" s="14"/>
      <c r="Z15" s="14"/>
      <c r="AA15" s="21" t="s">
        <v>583</v>
      </c>
      <c r="AB15" s="7" t="s">
        <v>581</v>
      </c>
    </row>
    <row r="16" spans="1:28" ht="38.25" customHeight="1" x14ac:dyDescent="0.25">
      <c r="A16" s="7" t="s">
        <v>584</v>
      </c>
      <c r="B16" s="66" t="s">
        <v>585</v>
      </c>
      <c r="C16" s="9">
        <v>1.36</v>
      </c>
      <c r="D16" s="21">
        <v>14</v>
      </c>
      <c r="E16" s="39"/>
      <c r="F16" s="12"/>
      <c r="G16" s="12"/>
      <c r="H16" s="12"/>
      <c r="I16" s="13"/>
      <c r="J16" s="13"/>
      <c r="K16" s="13"/>
      <c r="L16" s="13"/>
      <c r="M16" s="12"/>
      <c r="N16" s="13"/>
      <c r="O16" s="14"/>
      <c r="P16" s="14"/>
      <c r="Q16" s="18"/>
      <c r="R16" s="13"/>
      <c r="S16" s="13"/>
      <c r="T16" s="13"/>
      <c r="U16" s="14"/>
      <c r="V16" s="13"/>
      <c r="W16" s="13"/>
      <c r="X16" s="14"/>
      <c r="Y16" s="13"/>
      <c r="Z16" s="13"/>
      <c r="AA16" s="21" t="s">
        <v>586</v>
      </c>
      <c r="AB16" s="7" t="s">
        <v>584</v>
      </c>
    </row>
    <row r="17" spans="1:28" ht="38.25" customHeight="1" x14ac:dyDescent="0.25">
      <c r="A17" s="7" t="s">
        <v>587</v>
      </c>
      <c r="B17" s="66" t="s">
        <v>588</v>
      </c>
      <c r="C17" s="9">
        <v>0.43</v>
      </c>
      <c r="D17" s="15">
        <v>17</v>
      </c>
      <c r="E17" s="39"/>
      <c r="F17" s="12"/>
      <c r="G17" s="12"/>
      <c r="H17" s="12"/>
      <c r="I17" s="13"/>
      <c r="J17" s="13"/>
      <c r="K17" s="13"/>
      <c r="L17" s="13"/>
      <c r="M17" s="12"/>
      <c r="N17" s="13"/>
      <c r="O17" s="14"/>
      <c r="P17" s="14"/>
      <c r="Q17" s="24"/>
      <c r="R17" s="13"/>
      <c r="S17" s="13"/>
      <c r="T17" s="13"/>
      <c r="U17" s="14"/>
      <c r="V17" s="13"/>
      <c r="W17" s="13"/>
      <c r="X17" s="14"/>
      <c r="Y17" s="13"/>
      <c r="Z17" s="13"/>
      <c r="AA17" s="21" t="s">
        <v>589</v>
      </c>
      <c r="AB17" s="7" t="s">
        <v>587</v>
      </c>
    </row>
    <row r="18" spans="1:28" ht="30" customHeight="1" x14ac:dyDescent="0.25">
      <c r="A18" s="25" t="s">
        <v>590</v>
      </c>
      <c r="B18" s="66" t="s">
        <v>591</v>
      </c>
      <c r="C18" s="52">
        <v>23.5</v>
      </c>
      <c r="D18" s="15">
        <v>470</v>
      </c>
      <c r="E18" s="39"/>
      <c r="F18" s="12"/>
      <c r="G18" s="11"/>
      <c r="H18" s="12"/>
      <c r="I18" s="13"/>
      <c r="J18" s="13"/>
      <c r="K18" s="13"/>
      <c r="L18" s="13"/>
      <c r="M18" s="12"/>
      <c r="N18" s="13"/>
      <c r="O18" s="14"/>
      <c r="P18" s="14"/>
      <c r="Q18" s="18"/>
      <c r="R18" s="18"/>
      <c r="S18" s="13"/>
      <c r="T18" s="13"/>
      <c r="U18" s="14"/>
      <c r="V18" s="13"/>
      <c r="W18" s="13"/>
      <c r="X18" s="14"/>
      <c r="Y18" s="14"/>
      <c r="Z18" s="14"/>
      <c r="AA18" s="21" t="s">
        <v>592</v>
      </c>
      <c r="AB18" s="25" t="s">
        <v>590</v>
      </c>
    </row>
    <row r="19" spans="1:28" ht="30" customHeight="1" x14ac:dyDescent="0.25">
      <c r="A19" s="21" t="s">
        <v>593</v>
      </c>
      <c r="B19" s="114" t="s">
        <v>594</v>
      </c>
      <c r="C19" s="17">
        <v>34.49</v>
      </c>
      <c r="D19" s="21">
        <v>394</v>
      </c>
      <c r="E19" s="39"/>
      <c r="F19" s="12"/>
      <c r="G19" s="11"/>
      <c r="H19" s="12"/>
      <c r="I19" s="13"/>
      <c r="J19" s="13"/>
      <c r="K19" s="13"/>
      <c r="L19" s="13"/>
      <c r="M19" s="12"/>
      <c r="N19" s="13"/>
      <c r="O19" s="14"/>
      <c r="P19" s="14"/>
      <c r="Q19" s="18"/>
      <c r="R19" s="18"/>
      <c r="S19" s="13"/>
      <c r="T19" s="13"/>
      <c r="U19" s="14"/>
      <c r="V19" s="13"/>
      <c r="W19" s="18"/>
      <c r="X19" s="14"/>
      <c r="Y19" s="14"/>
      <c r="Z19" s="18"/>
      <c r="AA19" s="21" t="s">
        <v>595</v>
      </c>
      <c r="AB19" s="21" t="s">
        <v>593</v>
      </c>
    </row>
    <row r="20" spans="1:28" ht="30" customHeight="1" x14ac:dyDescent="0.25">
      <c r="A20" s="21" t="s">
        <v>596</v>
      </c>
      <c r="B20" s="114" t="s">
        <v>597</v>
      </c>
      <c r="C20" s="17">
        <v>8.0500000000000007</v>
      </c>
      <c r="D20" s="21">
        <v>193</v>
      </c>
      <c r="E20" s="39"/>
      <c r="F20" s="12"/>
      <c r="G20" s="11"/>
      <c r="H20" s="12"/>
      <c r="I20" s="13"/>
      <c r="J20" s="13"/>
      <c r="K20" s="13"/>
      <c r="L20" s="13"/>
      <c r="M20" s="12"/>
      <c r="N20" s="13"/>
      <c r="O20" s="14"/>
      <c r="P20" s="14"/>
      <c r="Q20" s="18"/>
      <c r="R20" s="18"/>
      <c r="S20" s="13"/>
      <c r="T20" s="13"/>
      <c r="U20" s="14"/>
      <c r="V20" s="13"/>
      <c r="W20" s="18"/>
      <c r="X20" s="14"/>
      <c r="Y20" s="14"/>
      <c r="Z20" s="14"/>
      <c r="AA20" s="21" t="s">
        <v>598</v>
      </c>
      <c r="AB20" s="21" t="s">
        <v>596</v>
      </c>
    </row>
    <row r="21" spans="1:28" ht="30" customHeight="1" x14ac:dyDescent="0.25">
      <c r="A21" s="21" t="s">
        <v>599</v>
      </c>
      <c r="B21" s="114" t="s">
        <v>600</v>
      </c>
      <c r="C21" s="21">
        <v>1.49</v>
      </c>
      <c r="D21" s="21">
        <v>60</v>
      </c>
      <c r="E21" s="39"/>
      <c r="F21" s="12"/>
      <c r="G21" s="12"/>
      <c r="H21" s="12"/>
      <c r="I21" s="13"/>
      <c r="J21" s="13"/>
      <c r="K21" s="13"/>
      <c r="L21" s="13"/>
      <c r="M21" s="12"/>
      <c r="N21" s="13"/>
      <c r="O21" s="13"/>
      <c r="P21" s="13"/>
      <c r="Q21" s="13"/>
      <c r="R21" s="13"/>
      <c r="S21" s="13"/>
      <c r="T21" s="13"/>
      <c r="U21" s="14"/>
      <c r="V21" s="13"/>
      <c r="W21" s="13"/>
      <c r="X21" s="14"/>
      <c r="Y21" s="14"/>
      <c r="Z21" s="13"/>
      <c r="AA21" s="21" t="s">
        <v>565</v>
      </c>
      <c r="AB21" s="21" t="s">
        <v>599</v>
      </c>
    </row>
    <row r="22" spans="1:28" ht="30" customHeight="1" x14ac:dyDescent="0.25">
      <c r="A22" s="21" t="s">
        <v>601</v>
      </c>
      <c r="B22" s="114" t="s">
        <v>602</v>
      </c>
      <c r="C22" s="21">
        <v>0.25</v>
      </c>
      <c r="D22" s="21">
        <v>10</v>
      </c>
      <c r="E22" s="39"/>
      <c r="F22" s="12"/>
      <c r="G22" s="12"/>
      <c r="H22" s="12"/>
      <c r="I22" s="13"/>
      <c r="J22" s="13"/>
      <c r="K22" s="13"/>
      <c r="L22" s="13"/>
      <c r="M22" s="12"/>
      <c r="N22" s="13"/>
      <c r="O22" s="13"/>
      <c r="P22" s="13"/>
      <c r="Q22" s="13"/>
      <c r="R22" s="13"/>
      <c r="S22" s="13"/>
      <c r="T22" s="13"/>
      <c r="U22" s="14"/>
      <c r="V22" s="13"/>
      <c r="W22" s="13"/>
      <c r="X22" s="14"/>
      <c r="Y22" s="14"/>
      <c r="Z22" s="13"/>
      <c r="AA22" s="21" t="s">
        <v>565</v>
      </c>
      <c r="AB22" s="21" t="s">
        <v>601</v>
      </c>
    </row>
    <row r="23" spans="1:28" ht="30" customHeight="1" x14ac:dyDescent="0.25">
      <c r="A23" s="65" t="s">
        <v>603</v>
      </c>
      <c r="B23" s="69" t="s">
        <v>830</v>
      </c>
      <c r="C23" s="38" t="s">
        <v>780</v>
      </c>
      <c r="D23" s="63"/>
      <c r="E23" s="39"/>
      <c r="F23" s="12"/>
      <c r="G23" s="12"/>
      <c r="H23" s="12"/>
      <c r="I23" s="13"/>
      <c r="J23" s="13"/>
      <c r="K23" s="13"/>
      <c r="L23" s="13"/>
      <c r="M23" s="12"/>
      <c r="N23" s="13"/>
      <c r="O23" s="73"/>
      <c r="P23" s="73"/>
      <c r="Q23" s="73"/>
      <c r="R23" s="71"/>
      <c r="S23" s="90"/>
      <c r="T23" s="72"/>
      <c r="U23" s="71"/>
      <c r="V23" s="72"/>
      <c r="W23" s="72"/>
      <c r="X23" s="71"/>
      <c r="Y23" s="72"/>
      <c r="Z23" s="71"/>
      <c r="AA23" s="65" t="s">
        <v>803</v>
      </c>
      <c r="AB23" s="63" t="s">
        <v>802</v>
      </c>
    </row>
    <row r="24" spans="1:28" ht="38.25" customHeight="1" x14ac:dyDescent="0.25"/>
    <row r="25" spans="1:28" ht="38.25" customHeight="1" x14ac:dyDescent="0.25"/>
  </sheetData>
  <mergeCells count="7">
    <mergeCell ref="AA1:AA2"/>
    <mergeCell ref="V1:Z1"/>
    <mergeCell ref="A2:D2"/>
    <mergeCell ref="A1:D1"/>
    <mergeCell ref="E1:H1"/>
    <mergeCell ref="I1:M1"/>
    <mergeCell ref="N1:U1"/>
  </mergeCells>
  <hyperlinks>
    <hyperlink ref="A3" r:id="rId1" xr:uid="{00000000-0004-0000-0D00-000000000000}"/>
    <hyperlink ref="AB3" r:id="rId2" xr:uid="{00000000-0004-0000-0D00-000001000000}"/>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2"/>
  <sheetViews>
    <sheetView workbookViewId="0">
      <pane ySplit="3" topLeftCell="A8" activePane="bottomLeft" state="frozen"/>
      <selection pane="bottomLeft" activeCell="B11" sqref="B11"/>
    </sheetView>
  </sheetViews>
  <sheetFormatPr defaultRowHeight="15" x14ac:dyDescent="0.25"/>
  <cols>
    <col min="1" max="1" width="13.36328125" bestFit="1" customWidth="1"/>
    <col min="27" max="27" width="23.36328125" customWidth="1"/>
    <col min="28" max="28" width="13.36328125" bestFit="1" customWidth="1"/>
  </cols>
  <sheetData>
    <row r="1" spans="1:28" s="33" customFormat="1" ht="24.7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3.5"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3.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7" t="s">
        <v>604</v>
      </c>
      <c r="B4" s="116" t="s">
        <v>605</v>
      </c>
      <c r="C4" s="37">
        <v>0.23</v>
      </c>
      <c r="D4" s="60">
        <v>20</v>
      </c>
      <c r="E4" s="11"/>
      <c r="F4" s="12"/>
      <c r="G4" s="12"/>
      <c r="H4" s="12"/>
      <c r="I4" s="13"/>
      <c r="J4" s="14"/>
      <c r="K4" s="13"/>
      <c r="L4" s="13"/>
      <c r="M4" s="12"/>
      <c r="N4" s="14"/>
      <c r="O4" s="13"/>
      <c r="P4" s="14"/>
      <c r="Q4" s="18"/>
      <c r="R4" s="13"/>
      <c r="S4" s="18"/>
      <c r="T4" s="13"/>
      <c r="U4" s="14"/>
      <c r="V4" s="13"/>
      <c r="W4" s="13"/>
      <c r="X4" s="14"/>
      <c r="Y4" s="14"/>
      <c r="Z4" s="13"/>
      <c r="AA4" s="15" t="s">
        <v>606</v>
      </c>
      <c r="AB4" s="7" t="s">
        <v>604</v>
      </c>
    </row>
    <row r="5" spans="1:28" ht="30" customHeight="1" x14ac:dyDescent="0.25">
      <c r="A5" s="19" t="s">
        <v>607</v>
      </c>
      <c r="B5" s="116" t="s">
        <v>608</v>
      </c>
      <c r="C5" s="96">
        <v>0.9</v>
      </c>
      <c r="D5" s="60">
        <v>36</v>
      </c>
      <c r="E5" s="11"/>
      <c r="F5" s="12"/>
      <c r="G5" s="12"/>
      <c r="H5" s="12"/>
      <c r="I5" s="13"/>
      <c r="J5" s="14"/>
      <c r="K5" s="13"/>
      <c r="L5" s="13"/>
      <c r="M5" s="12"/>
      <c r="N5" s="13"/>
      <c r="O5" s="13"/>
      <c r="P5" s="13"/>
      <c r="Q5" s="13"/>
      <c r="R5" s="13"/>
      <c r="S5" s="18"/>
      <c r="T5" s="13"/>
      <c r="U5" s="14"/>
      <c r="V5" s="13"/>
      <c r="W5" s="13"/>
      <c r="X5" s="14"/>
      <c r="Y5" s="14"/>
      <c r="Z5" s="14"/>
      <c r="AA5" s="15" t="s">
        <v>609</v>
      </c>
      <c r="AB5" s="19" t="s">
        <v>607</v>
      </c>
    </row>
    <row r="6" spans="1:28" ht="30" customHeight="1" x14ac:dyDescent="0.25">
      <c r="A6" s="7" t="s">
        <v>610</v>
      </c>
      <c r="B6" s="116" t="s">
        <v>611</v>
      </c>
      <c r="C6" s="96">
        <v>0.46</v>
      </c>
      <c r="D6" s="60">
        <v>18</v>
      </c>
      <c r="E6" s="11"/>
      <c r="F6" s="12"/>
      <c r="G6" s="12"/>
      <c r="H6" s="12"/>
      <c r="I6" s="13"/>
      <c r="J6" s="14"/>
      <c r="K6" s="13"/>
      <c r="L6" s="13"/>
      <c r="M6" s="12"/>
      <c r="N6" s="13"/>
      <c r="O6" s="13"/>
      <c r="P6" s="14"/>
      <c r="Q6" s="14"/>
      <c r="R6" s="13"/>
      <c r="S6" s="18"/>
      <c r="T6" s="13"/>
      <c r="U6" s="14"/>
      <c r="V6" s="13"/>
      <c r="W6" s="13"/>
      <c r="X6" s="14"/>
      <c r="Y6" s="14"/>
      <c r="Z6" s="14"/>
      <c r="AA6" s="15" t="s">
        <v>612</v>
      </c>
      <c r="AB6" s="7" t="s">
        <v>610</v>
      </c>
    </row>
    <row r="7" spans="1:28" ht="30" customHeight="1" x14ac:dyDescent="0.25">
      <c r="A7" s="7" t="s">
        <v>613</v>
      </c>
      <c r="B7" s="116" t="s">
        <v>614</v>
      </c>
      <c r="C7" s="38">
        <v>1.7</v>
      </c>
      <c r="D7" s="64">
        <v>68</v>
      </c>
      <c r="E7" s="11"/>
      <c r="F7" s="12"/>
      <c r="G7" s="12"/>
      <c r="H7" s="12"/>
      <c r="I7" s="13"/>
      <c r="J7" s="14"/>
      <c r="K7" s="13"/>
      <c r="L7" s="13"/>
      <c r="M7" s="12"/>
      <c r="N7" s="13"/>
      <c r="O7" s="13"/>
      <c r="P7" s="13"/>
      <c r="Q7" s="13"/>
      <c r="R7" s="13"/>
      <c r="S7" s="18"/>
      <c r="T7" s="13"/>
      <c r="U7" s="14"/>
      <c r="V7" s="13"/>
      <c r="W7" s="13"/>
      <c r="X7" s="14"/>
      <c r="Y7" s="14"/>
      <c r="Z7" s="14"/>
      <c r="AA7" s="15" t="s">
        <v>615</v>
      </c>
      <c r="AB7" s="7" t="s">
        <v>613</v>
      </c>
    </row>
    <row r="8" spans="1:28" ht="30" customHeight="1" x14ac:dyDescent="0.25">
      <c r="A8" s="7" t="s">
        <v>616</v>
      </c>
      <c r="B8" s="116" t="s">
        <v>617</v>
      </c>
      <c r="C8" s="43">
        <v>0.57999999999999996</v>
      </c>
      <c r="D8" s="64">
        <v>23</v>
      </c>
      <c r="E8" s="11"/>
      <c r="F8" s="12"/>
      <c r="G8" s="12"/>
      <c r="H8" s="12"/>
      <c r="I8" s="13"/>
      <c r="J8" s="14"/>
      <c r="K8" s="13"/>
      <c r="L8" s="13"/>
      <c r="M8" s="12"/>
      <c r="N8" s="13"/>
      <c r="O8" s="13"/>
      <c r="P8" s="14"/>
      <c r="Q8" s="18"/>
      <c r="R8" s="13"/>
      <c r="S8" s="13"/>
      <c r="T8" s="13"/>
      <c r="U8" s="14"/>
      <c r="V8" s="13"/>
      <c r="W8" s="13"/>
      <c r="X8" s="14"/>
      <c r="Y8" s="14"/>
      <c r="Z8" s="13"/>
      <c r="AA8" s="21" t="s">
        <v>618</v>
      </c>
      <c r="AB8" s="7" t="s">
        <v>616</v>
      </c>
    </row>
    <row r="9" spans="1:28" ht="30" customHeight="1" x14ac:dyDescent="0.25">
      <c r="A9" s="25" t="s">
        <v>619</v>
      </c>
      <c r="B9" s="116" t="s">
        <v>620</v>
      </c>
      <c r="C9" s="75">
        <v>0.46</v>
      </c>
      <c r="D9" s="64">
        <v>18</v>
      </c>
      <c r="E9" s="11"/>
      <c r="F9" s="12"/>
      <c r="G9" s="12"/>
      <c r="H9" s="12"/>
      <c r="I9" s="13"/>
      <c r="J9" s="14"/>
      <c r="K9" s="13"/>
      <c r="L9" s="13"/>
      <c r="M9" s="12"/>
      <c r="N9" s="13"/>
      <c r="O9" s="13"/>
      <c r="P9" s="14"/>
      <c r="Q9" s="14"/>
      <c r="R9" s="13"/>
      <c r="S9" s="13"/>
      <c r="T9" s="13"/>
      <c r="U9" s="14"/>
      <c r="V9" s="13"/>
      <c r="W9" s="13"/>
      <c r="X9" s="14"/>
      <c r="Y9" s="14"/>
      <c r="Z9" s="13"/>
      <c r="AA9" s="21" t="s">
        <v>621</v>
      </c>
      <c r="AB9" s="25" t="s">
        <v>619</v>
      </c>
    </row>
    <row r="10" spans="1:28" ht="30" customHeight="1" x14ac:dyDescent="0.25">
      <c r="A10" s="25" t="s">
        <v>622</v>
      </c>
      <c r="B10" s="116" t="s">
        <v>623</v>
      </c>
      <c r="C10" s="44">
        <v>0.62</v>
      </c>
      <c r="D10" s="64">
        <v>25</v>
      </c>
      <c r="E10" s="11"/>
      <c r="F10" s="12"/>
      <c r="G10" s="12"/>
      <c r="H10" s="12"/>
      <c r="I10" s="13"/>
      <c r="J10" s="14"/>
      <c r="K10" s="13"/>
      <c r="L10" s="13"/>
      <c r="M10" s="12"/>
      <c r="N10" s="13"/>
      <c r="O10" s="13"/>
      <c r="P10" s="14"/>
      <c r="Q10" s="18"/>
      <c r="R10" s="13"/>
      <c r="S10" s="18"/>
      <c r="T10" s="13"/>
      <c r="U10" s="14"/>
      <c r="V10" s="13"/>
      <c r="W10" s="13"/>
      <c r="X10" s="14"/>
      <c r="Y10" s="14"/>
      <c r="Z10" s="13"/>
      <c r="AA10" s="21" t="s">
        <v>624</v>
      </c>
      <c r="AB10" s="25" t="s">
        <v>622</v>
      </c>
    </row>
    <row r="11" spans="1:28" ht="30" customHeight="1" x14ac:dyDescent="0.25">
      <c r="A11" s="21" t="s">
        <v>625</v>
      </c>
      <c r="B11" s="116"/>
      <c r="C11" s="67">
        <v>3.3</v>
      </c>
      <c r="D11" s="64">
        <v>20</v>
      </c>
      <c r="E11" s="11"/>
      <c r="F11" s="12"/>
      <c r="G11" s="12"/>
      <c r="H11" s="12"/>
      <c r="I11" s="13"/>
      <c r="J11" s="14"/>
      <c r="K11" s="13"/>
      <c r="L11" s="13"/>
      <c r="M11" s="12"/>
      <c r="N11" s="13"/>
      <c r="O11" s="13"/>
      <c r="P11" s="13"/>
      <c r="Q11" s="13"/>
      <c r="R11" s="13"/>
      <c r="S11" s="18"/>
      <c r="T11" s="13"/>
      <c r="U11" s="14"/>
      <c r="V11" s="13"/>
      <c r="W11" s="13"/>
      <c r="X11" s="14"/>
      <c r="Y11" s="14"/>
      <c r="Z11" s="13"/>
      <c r="AA11" s="21" t="s">
        <v>626</v>
      </c>
      <c r="AB11" s="21" t="s">
        <v>625</v>
      </c>
    </row>
    <row r="12" spans="1:28" ht="30" customHeight="1" x14ac:dyDescent="0.25">
      <c r="A12" s="21" t="s">
        <v>627</v>
      </c>
      <c r="B12" s="116" t="s">
        <v>817</v>
      </c>
      <c r="C12" s="67">
        <v>1</v>
      </c>
      <c r="D12" s="64">
        <v>145</v>
      </c>
      <c r="E12" s="71"/>
      <c r="F12" s="72"/>
      <c r="G12" s="72"/>
      <c r="H12" s="72"/>
      <c r="I12" s="72"/>
      <c r="J12" s="71"/>
      <c r="K12" s="72"/>
      <c r="L12" s="72"/>
      <c r="M12" s="72"/>
      <c r="N12" s="72"/>
      <c r="O12" s="72"/>
      <c r="P12" s="72"/>
      <c r="Q12" s="72"/>
      <c r="R12" s="72"/>
      <c r="S12" s="18"/>
      <c r="T12" s="72"/>
      <c r="U12" s="14"/>
      <c r="V12" s="72"/>
      <c r="W12" s="72"/>
      <c r="X12" s="71"/>
      <c r="Y12" s="71"/>
      <c r="Z12" s="72"/>
      <c r="AA12" s="21" t="s">
        <v>628</v>
      </c>
      <c r="AB12" s="65" t="s">
        <v>627</v>
      </c>
    </row>
  </sheetData>
  <mergeCells count="7">
    <mergeCell ref="AA1:AA2"/>
    <mergeCell ref="V1:Z1"/>
    <mergeCell ref="A2:D2"/>
    <mergeCell ref="A1:D1"/>
    <mergeCell ref="E1:H1"/>
    <mergeCell ref="I1:M1"/>
    <mergeCell ref="N1:U1"/>
  </mergeCells>
  <hyperlinks>
    <hyperlink ref="A3" r:id="rId1" xr:uid="{00000000-0004-0000-0E00-000000000000}"/>
    <hyperlink ref="AB3" r:id="rId2"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9"/>
  <sheetViews>
    <sheetView workbookViewId="0">
      <pane ySplit="3" topLeftCell="A4" activePane="bottomLeft" state="frozen"/>
      <selection pane="bottomLeft" activeCell="D8" sqref="D8"/>
    </sheetView>
  </sheetViews>
  <sheetFormatPr defaultRowHeight="15" x14ac:dyDescent="0.25"/>
  <cols>
    <col min="1" max="1" width="15.453125" bestFit="1" customWidth="1"/>
    <col min="27" max="27" width="27.6328125" bestFit="1" customWidth="1"/>
    <col min="28" max="28" width="15.453125" bestFit="1" customWidth="1"/>
  </cols>
  <sheetData>
    <row r="1" spans="1:28" s="33" customFormat="1" ht="21"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56" t="s">
        <v>149</v>
      </c>
      <c r="B2" s="156"/>
      <c r="C2" s="158"/>
      <c r="D2" s="158"/>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36"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9" customHeight="1" x14ac:dyDescent="0.25">
      <c r="A4" s="21" t="s">
        <v>629</v>
      </c>
      <c r="B4" s="114" t="s">
        <v>630</v>
      </c>
      <c r="C4" s="21">
        <v>5.72</v>
      </c>
      <c r="D4" s="21">
        <v>120</v>
      </c>
      <c r="E4" s="12"/>
      <c r="F4" s="39"/>
      <c r="G4" s="12"/>
      <c r="H4" s="97"/>
      <c r="I4" s="18"/>
      <c r="J4" s="14"/>
      <c r="K4" s="14"/>
      <c r="L4" s="14"/>
      <c r="M4" s="11"/>
      <c r="N4" s="13"/>
      <c r="O4" s="13"/>
      <c r="P4" s="13"/>
      <c r="Q4" s="18"/>
      <c r="R4" s="18"/>
      <c r="S4" s="13"/>
      <c r="T4" s="13"/>
      <c r="U4" s="14"/>
      <c r="V4" s="13"/>
      <c r="W4" s="13"/>
      <c r="X4" s="14"/>
      <c r="Y4" s="18"/>
      <c r="Z4" s="14"/>
      <c r="AA4" s="21" t="s">
        <v>804</v>
      </c>
      <c r="AB4" s="21" t="s">
        <v>629</v>
      </c>
    </row>
    <row r="5" spans="1:28" ht="30" customHeight="1" x14ac:dyDescent="0.25">
      <c r="A5" s="21" t="s">
        <v>632</v>
      </c>
      <c r="B5" s="114" t="s">
        <v>633</v>
      </c>
      <c r="C5" s="21">
        <v>1.02</v>
      </c>
      <c r="D5" s="21">
        <v>30</v>
      </c>
      <c r="E5" s="12"/>
      <c r="F5" s="39"/>
      <c r="G5" s="12"/>
      <c r="H5" s="97"/>
      <c r="I5" s="18"/>
      <c r="J5" s="14"/>
      <c r="K5" s="14"/>
      <c r="L5" s="14"/>
      <c r="M5" s="98"/>
      <c r="N5" s="13"/>
      <c r="O5" s="13"/>
      <c r="P5" s="13"/>
      <c r="Q5" s="18"/>
      <c r="R5" s="13"/>
      <c r="S5" s="13"/>
      <c r="T5" s="13"/>
      <c r="U5" s="14"/>
      <c r="V5" s="13"/>
      <c r="W5" s="13"/>
      <c r="X5" s="14"/>
      <c r="Y5" s="18"/>
      <c r="Z5" s="18"/>
      <c r="AA5" s="21" t="s">
        <v>634</v>
      </c>
      <c r="AB5" s="21" t="s">
        <v>632</v>
      </c>
    </row>
    <row r="6" spans="1:28" ht="30" customHeight="1" x14ac:dyDescent="0.25">
      <c r="A6" s="21" t="s">
        <v>635</v>
      </c>
      <c r="B6" s="114" t="s">
        <v>636</v>
      </c>
      <c r="C6" s="21">
        <v>0.59</v>
      </c>
      <c r="D6" s="21">
        <v>15</v>
      </c>
      <c r="E6" s="12"/>
      <c r="F6" s="39"/>
      <c r="G6" s="12"/>
      <c r="H6" s="97"/>
      <c r="I6" s="18"/>
      <c r="J6" s="14"/>
      <c r="K6" s="14"/>
      <c r="L6" s="14"/>
      <c r="M6" s="11"/>
      <c r="N6" s="13"/>
      <c r="O6" s="13"/>
      <c r="P6" s="13"/>
      <c r="Q6" s="18"/>
      <c r="R6" s="13"/>
      <c r="S6" s="13"/>
      <c r="T6" s="13"/>
      <c r="U6" s="14"/>
      <c r="V6" s="13"/>
      <c r="W6" s="13"/>
      <c r="X6" s="14"/>
      <c r="Y6" s="18"/>
      <c r="Z6" s="18"/>
      <c r="AA6" s="21" t="s">
        <v>637</v>
      </c>
      <c r="AB6" s="21" t="s">
        <v>635</v>
      </c>
    </row>
    <row r="7" spans="1:28" ht="30" customHeight="1" x14ac:dyDescent="0.25">
      <c r="A7" s="21" t="s">
        <v>638</v>
      </c>
      <c r="B7" s="114" t="s">
        <v>639</v>
      </c>
      <c r="C7" s="21">
        <v>4.7</v>
      </c>
      <c r="D7" s="21">
        <v>120</v>
      </c>
      <c r="E7" s="12"/>
      <c r="F7" s="39"/>
      <c r="G7" s="12"/>
      <c r="H7" s="97"/>
      <c r="I7" s="18"/>
      <c r="J7" s="14"/>
      <c r="K7" s="14"/>
      <c r="L7" s="14"/>
      <c r="M7" s="11"/>
      <c r="N7" s="13"/>
      <c r="O7" s="13"/>
      <c r="P7" s="14"/>
      <c r="Q7" s="18"/>
      <c r="R7" s="18"/>
      <c r="S7" s="13"/>
      <c r="T7" s="99"/>
      <c r="U7" s="14"/>
      <c r="V7" s="13"/>
      <c r="W7" s="14"/>
      <c r="X7" s="13"/>
      <c r="Y7" s="18"/>
      <c r="Z7" s="18"/>
      <c r="AA7" s="21" t="s">
        <v>640</v>
      </c>
      <c r="AB7" s="21" t="s">
        <v>638</v>
      </c>
    </row>
    <row r="8" spans="1:28" ht="30" customHeight="1" x14ac:dyDescent="0.25">
      <c r="A8" s="15" t="s">
        <v>641</v>
      </c>
      <c r="B8" s="114" t="s">
        <v>822</v>
      </c>
      <c r="C8" s="15">
        <v>1.02</v>
      </c>
      <c r="D8" s="60">
        <v>10</v>
      </c>
      <c r="E8" s="12"/>
      <c r="F8" s="39"/>
      <c r="G8" s="100"/>
      <c r="H8" s="97"/>
      <c r="I8" s="18"/>
      <c r="J8" s="14"/>
      <c r="K8" s="14"/>
      <c r="L8" s="14"/>
      <c r="M8" s="11"/>
      <c r="N8" s="13"/>
      <c r="O8" s="13"/>
      <c r="P8" s="101"/>
      <c r="Q8" s="18"/>
      <c r="R8" s="18"/>
      <c r="S8" s="13"/>
      <c r="T8" s="99"/>
      <c r="U8" s="14"/>
      <c r="V8" s="13"/>
      <c r="W8" s="14"/>
      <c r="X8" s="13"/>
      <c r="Y8" s="18"/>
      <c r="Z8" s="18"/>
      <c r="AA8" s="21" t="s">
        <v>631</v>
      </c>
      <c r="AB8" s="15" t="s">
        <v>641</v>
      </c>
    </row>
    <row r="9" spans="1:28" ht="30" customHeight="1" x14ac:dyDescent="0.25">
      <c r="A9" s="15" t="s">
        <v>642</v>
      </c>
      <c r="B9" s="114" t="s">
        <v>823</v>
      </c>
      <c r="C9" s="15">
        <v>2.6</v>
      </c>
      <c r="D9" s="15">
        <v>80</v>
      </c>
      <c r="E9" s="12"/>
      <c r="F9" s="39"/>
      <c r="G9" s="72"/>
      <c r="H9" s="97"/>
      <c r="I9" s="18"/>
      <c r="J9" s="14"/>
      <c r="K9" s="14"/>
      <c r="L9" s="14"/>
      <c r="M9" s="11"/>
      <c r="N9" s="13"/>
      <c r="O9" s="13"/>
      <c r="P9" s="13"/>
      <c r="Q9" s="18"/>
      <c r="R9" s="18"/>
      <c r="S9" s="13"/>
      <c r="T9" s="13"/>
      <c r="U9" s="14"/>
      <c r="V9" s="13"/>
      <c r="W9" s="13"/>
      <c r="X9" s="14"/>
      <c r="Y9" s="18"/>
      <c r="Z9" s="14"/>
      <c r="AA9" s="21" t="s">
        <v>631</v>
      </c>
      <c r="AB9" s="15" t="s">
        <v>642</v>
      </c>
    </row>
  </sheetData>
  <mergeCells count="6">
    <mergeCell ref="AA1:AA2"/>
    <mergeCell ref="A1:D1"/>
    <mergeCell ref="E1:H1"/>
    <mergeCell ref="I1:M1"/>
    <mergeCell ref="N1:U1"/>
    <mergeCell ref="V1:Z1"/>
  </mergeCells>
  <hyperlinks>
    <hyperlink ref="A3" r:id="rId1" xr:uid="{00000000-0004-0000-0F00-000000000000}"/>
    <hyperlink ref="AB3"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5"/>
  <sheetViews>
    <sheetView topLeftCell="O1" workbookViewId="0">
      <selection activeCell="Y27" sqref="Y27"/>
    </sheetView>
  </sheetViews>
  <sheetFormatPr defaultRowHeight="15" x14ac:dyDescent="0.25"/>
  <cols>
    <col min="1" max="1" width="14.08984375" bestFit="1" customWidth="1"/>
    <col min="27" max="27" width="19.453125" customWidth="1"/>
    <col min="28" max="28" width="15.81640625" customWidth="1"/>
  </cols>
  <sheetData>
    <row r="1" spans="1:28" s="33" customFormat="1" ht="20.25" customHeight="1" x14ac:dyDescent="0.25">
      <c r="A1" s="214" t="s">
        <v>143</v>
      </c>
      <c r="B1" s="215"/>
      <c r="C1" s="215"/>
      <c r="D1" s="216"/>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212" t="s">
        <v>149</v>
      </c>
      <c r="B2" s="213"/>
      <c r="C2" s="213"/>
      <c r="D2" s="213"/>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6.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7" t="s">
        <v>643</v>
      </c>
      <c r="B4" s="141" t="s">
        <v>644</v>
      </c>
      <c r="C4" s="16">
        <v>0.50980000000000003</v>
      </c>
      <c r="D4" s="17">
        <v>20</v>
      </c>
      <c r="E4" s="12"/>
      <c r="F4" s="12"/>
      <c r="G4" s="11"/>
      <c r="H4" s="12"/>
      <c r="I4" s="13"/>
      <c r="J4" s="14"/>
      <c r="K4" s="14"/>
      <c r="L4" s="13"/>
      <c r="M4" s="11"/>
      <c r="N4" s="13"/>
      <c r="O4" s="13"/>
      <c r="P4" s="13"/>
      <c r="Q4" s="13"/>
      <c r="R4" s="13"/>
      <c r="S4" s="18"/>
      <c r="T4" s="13"/>
      <c r="U4" s="13"/>
      <c r="V4" s="13"/>
      <c r="W4" s="13"/>
      <c r="X4" s="14"/>
      <c r="Y4" s="14"/>
      <c r="Z4" s="13"/>
      <c r="AA4" s="21" t="s">
        <v>645</v>
      </c>
      <c r="AB4" s="7" t="s">
        <v>643</v>
      </c>
    </row>
    <row r="5" spans="1:28" ht="30" customHeight="1" x14ac:dyDescent="0.25">
      <c r="A5" s="84" t="s">
        <v>646</v>
      </c>
      <c r="B5" s="138" t="s">
        <v>647</v>
      </c>
      <c r="C5" s="16">
        <v>3.6362999999999999</v>
      </c>
      <c r="D5" s="102">
        <v>25</v>
      </c>
      <c r="E5" s="12"/>
      <c r="F5" s="12"/>
      <c r="G5" s="11"/>
      <c r="H5" s="12"/>
      <c r="I5" s="40"/>
      <c r="J5" s="14"/>
      <c r="K5" s="14"/>
      <c r="L5" s="40"/>
      <c r="M5" s="98"/>
      <c r="N5" s="41"/>
      <c r="O5" s="41"/>
      <c r="P5" s="41"/>
      <c r="Q5" s="41"/>
      <c r="R5" s="14"/>
      <c r="S5" s="40"/>
      <c r="T5" s="40"/>
      <c r="U5" s="40"/>
      <c r="V5" s="40"/>
      <c r="W5" s="40"/>
      <c r="X5" s="41"/>
      <c r="Y5" s="41"/>
      <c r="Z5" s="14"/>
      <c r="AA5" s="86" t="s">
        <v>648</v>
      </c>
      <c r="AB5" s="84" t="s">
        <v>646</v>
      </c>
    </row>
  </sheetData>
  <mergeCells count="7">
    <mergeCell ref="AA1:AA2"/>
    <mergeCell ref="V1:Z1"/>
    <mergeCell ref="A2:D2"/>
    <mergeCell ref="A1:D1"/>
    <mergeCell ref="E1:H1"/>
    <mergeCell ref="I1:M1"/>
    <mergeCell ref="N1:U1"/>
  </mergeCells>
  <hyperlinks>
    <hyperlink ref="A3" r:id="rId1" xr:uid="{00000000-0004-0000-1000-000000000000}"/>
    <hyperlink ref="AB3" r:id="rId2" xr:uid="{00000000-0004-0000-1000-000001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72"/>
  <sheetViews>
    <sheetView workbookViewId="0">
      <pane ySplit="3" topLeftCell="A68" activePane="bottomLeft" state="frozen"/>
      <selection pane="bottomLeft" activeCell="B77" sqref="B77"/>
    </sheetView>
  </sheetViews>
  <sheetFormatPr defaultRowHeight="15" x14ac:dyDescent="0.25"/>
  <cols>
    <col min="1" max="1" width="16.54296875" bestFit="1" customWidth="1"/>
    <col min="27" max="27" width="23.54296875" customWidth="1"/>
    <col min="28" max="28" width="14" customWidth="1"/>
  </cols>
  <sheetData>
    <row r="1" spans="1:28" s="33" customFormat="1" ht="21.7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147</v>
      </c>
      <c r="W1" s="187"/>
      <c r="X1" s="187"/>
      <c r="Y1" s="187"/>
      <c r="Z1" s="188"/>
      <c r="AA1" s="191" t="s">
        <v>148</v>
      </c>
      <c r="AB1" s="32"/>
    </row>
    <row r="2" spans="1:28" s="31" customFormat="1" ht="12" customHeight="1"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c r="AB2" s="30"/>
    </row>
    <row r="3" spans="1:28" ht="48" customHeight="1" x14ac:dyDescent="0.25">
      <c r="A3" s="87" t="s">
        <v>775</v>
      </c>
      <c r="B3" s="5" t="s">
        <v>732</v>
      </c>
      <c r="C3" s="6" t="s">
        <v>151</v>
      </c>
      <c r="D3" s="6" t="s">
        <v>734</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162</v>
      </c>
      <c r="AB3" s="87" t="s">
        <v>775</v>
      </c>
    </row>
    <row r="4" spans="1:28" ht="30" customHeight="1" x14ac:dyDescent="0.25">
      <c r="A4" s="7" t="s">
        <v>163</v>
      </c>
      <c r="B4" s="8" t="s">
        <v>164</v>
      </c>
      <c r="C4" s="9">
        <v>30</v>
      </c>
      <c r="D4" s="10">
        <v>750</v>
      </c>
      <c r="E4" s="11"/>
      <c r="F4" s="12"/>
      <c r="G4" s="12"/>
      <c r="H4" s="12"/>
      <c r="I4" s="13"/>
      <c r="J4" s="14"/>
      <c r="K4" s="14"/>
      <c r="L4" s="13"/>
      <c r="M4" s="12"/>
      <c r="N4" s="13"/>
      <c r="O4" s="13"/>
      <c r="P4" s="13"/>
      <c r="Q4" s="13"/>
      <c r="R4" s="13"/>
      <c r="S4" s="14"/>
      <c r="T4" s="13"/>
      <c r="U4" s="14"/>
      <c r="V4" s="13"/>
      <c r="W4" s="13"/>
      <c r="X4" s="13"/>
      <c r="Y4" s="13"/>
      <c r="Z4" s="13"/>
      <c r="AA4" s="15" t="s">
        <v>165</v>
      </c>
      <c r="AB4" s="7" t="s">
        <v>163</v>
      </c>
    </row>
    <row r="5" spans="1:28" ht="30" customHeight="1" x14ac:dyDescent="0.25">
      <c r="A5" s="7" t="s">
        <v>166</v>
      </c>
      <c r="B5" s="8" t="s">
        <v>167</v>
      </c>
      <c r="C5" s="16">
        <v>28.9</v>
      </c>
      <c r="D5" s="10">
        <v>750</v>
      </c>
      <c r="E5" s="11"/>
      <c r="F5" s="12"/>
      <c r="G5" s="12"/>
      <c r="H5" s="12"/>
      <c r="I5" s="13"/>
      <c r="J5" s="14"/>
      <c r="K5" s="14"/>
      <c r="L5" s="13"/>
      <c r="M5" s="12"/>
      <c r="N5" s="13"/>
      <c r="O5" s="14"/>
      <c r="P5" s="13"/>
      <c r="Q5" s="13"/>
      <c r="R5" s="13"/>
      <c r="S5" s="13"/>
      <c r="T5" s="13"/>
      <c r="U5" s="14"/>
      <c r="V5" s="13"/>
      <c r="W5" s="13"/>
      <c r="X5" s="13"/>
      <c r="Y5" s="13"/>
      <c r="Z5" s="13"/>
      <c r="AA5" s="15" t="s">
        <v>168</v>
      </c>
      <c r="AB5" s="7" t="s">
        <v>166</v>
      </c>
    </row>
    <row r="6" spans="1:28" ht="30" customHeight="1" x14ac:dyDescent="0.25">
      <c r="A6" s="7" t="s">
        <v>169</v>
      </c>
      <c r="B6" s="8" t="s">
        <v>170</v>
      </c>
      <c r="C6" s="17">
        <v>4.66</v>
      </c>
      <c r="D6" s="17">
        <v>100</v>
      </c>
      <c r="E6" s="11"/>
      <c r="F6" s="12"/>
      <c r="G6" s="12"/>
      <c r="H6" s="12"/>
      <c r="I6" s="13"/>
      <c r="J6" s="14"/>
      <c r="K6" s="14"/>
      <c r="L6" s="13"/>
      <c r="M6" s="12"/>
      <c r="N6" s="13"/>
      <c r="O6" s="13"/>
      <c r="P6" s="13"/>
      <c r="Q6" s="13"/>
      <c r="R6" s="13"/>
      <c r="S6" s="18"/>
      <c r="T6" s="13"/>
      <c r="U6" s="14"/>
      <c r="V6" s="13"/>
      <c r="W6" s="13"/>
      <c r="X6" s="13"/>
      <c r="Y6" s="13"/>
      <c r="Z6" s="13"/>
      <c r="AA6" s="15" t="s">
        <v>171</v>
      </c>
      <c r="AB6" s="7" t="s">
        <v>169</v>
      </c>
    </row>
    <row r="7" spans="1:28" ht="30" customHeight="1" x14ac:dyDescent="0.25">
      <c r="A7" s="7" t="s">
        <v>172</v>
      </c>
      <c r="B7" s="8" t="s">
        <v>173</v>
      </c>
      <c r="C7" s="17">
        <v>0.55000000000000004</v>
      </c>
      <c r="D7" s="17">
        <v>12</v>
      </c>
      <c r="E7" s="11"/>
      <c r="F7" s="12"/>
      <c r="G7" s="11"/>
      <c r="H7" s="12"/>
      <c r="I7" s="13"/>
      <c r="J7" s="14"/>
      <c r="K7" s="14"/>
      <c r="L7" s="13"/>
      <c r="M7" s="12"/>
      <c r="N7" s="13"/>
      <c r="O7" s="13"/>
      <c r="P7" s="13"/>
      <c r="Q7" s="18"/>
      <c r="R7" s="13"/>
      <c r="S7" s="18"/>
      <c r="T7" s="13"/>
      <c r="U7" s="14"/>
      <c r="V7" s="13"/>
      <c r="W7" s="14"/>
      <c r="X7" s="13"/>
      <c r="Y7" s="14"/>
      <c r="Z7" s="14"/>
      <c r="AA7" s="15" t="s">
        <v>171</v>
      </c>
      <c r="AB7" s="7" t="s">
        <v>172</v>
      </c>
    </row>
    <row r="8" spans="1:28" ht="30" customHeight="1" x14ac:dyDescent="0.25">
      <c r="A8" s="7" t="s">
        <v>174</v>
      </c>
      <c r="B8" s="8" t="s">
        <v>175</v>
      </c>
      <c r="C8" s="17">
        <v>5.61</v>
      </c>
      <c r="D8" s="17">
        <v>200</v>
      </c>
      <c r="E8" s="11"/>
      <c r="F8" s="12"/>
      <c r="G8" s="12"/>
      <c r="H8" s="12"/>
      <c r="I8" s="13"/>
      <c r="J8" s="14"/>
      <c r="K8" s="14"/>
      <c r="L8" s="13"/>
      <c r="M8" s="12"/>
      <c r="N8" s="13"/>
      <c r="O8" s="13"/>
      <c r="P8" s="13"/>
      <c r="Q8" s="13"/>
      <c r="R8" s="13"/>
      <c r="S8" s="18"/>
      <c r="T8" s="13"/>
      <c r="U8" s="14"/>
      <c r="V8" s="13"/>
      <c r="W8" s="13"/>
      <c r="X8" s="13"/>
      <c r="Y8" s="13"/>
      <c r="Z8" s="13"/>
      <c r="AA8" s="15" t="s">
        <v>176</v>
      </c>
      <c r="AB8" s="7" t="s">
        <v>174</v>
      </c>
    </row>
    <row r="9" spans="1:28" ht="30" customHeight="1" x14ac:dyDescent="0.25">
      <c r="A9" s="7" t="s">
        <v>177</v>
      </c>
      <c r="B9" s="8" t="s">
        <v>178</v>
      </c>
      <c r="C9" s="17">
        <v>1</v>
      </c>
      <c r="D9" s="17">
        <v>40</v>
      </c>
      <c r="E9" s="11"/>
      <c r="F9" s="12"/>
      <c r="G9" s="12"/>
      <c r="H9" s="12"/>
      <c r="I9" s="13"/>
      <c r="J9" s="14"/>
      <c r="K9" s="14"/>
      <c r="L9" s="13"/>
      <c r="M9" s="12"/>
      <c r="N9" s="13"/>
      <c r="O9" s="13"/>
      <c r="P9" s="13"/>
      <c r="Q9" s="13"/>
      <c r="R9" s="13"/>
      <c r="S9" s="18"/>
      <c r="T9" s="13"/>
      <c r="U9" s="14"/>
      <c r="V9" s="13"/>
      <c r="W9" s="13"/>
      <c r="X9" s="13"/>
      <c r="Y9" s="13"/>
      <c r="Z9" s="13"/>
      <c r="AA9" s="15" t="s">
        <v>179</v>
      </c>
      <c r="AB9" s="7" t="s">
        <v>177</v>
      </c>
    </row>
    <row r="10" spans="1:28" ht="30" customHeight="1" x14ac:dyDescent="0.25">
      <c r="A10" s="7" t="s">
        <v>180</v>
      </c>
      <c r="B10" s="8" t="s">
        <v>181</v>
      </c>
      <c r="C10" s="17">
        <v>2</v>
      </c>
      <c r="D10" s="17">
        <v>89</v>
      </c>
      <c r="E10" s="11"/>
      <c r="F10" s="12"/>
      <c r="G10" s="12"/>
      <c r="H10" s="12"/>
      <c r="I10" s="13"/>
      <c r="J10" s="14"/>
      <c r="K10" s="14"/>
      <c r="L10" s="13"/>
      <c r="M10" s="12"/>
      <c r="N10" s="13"/>
      <c r="O10" s="14"/>
      <c r="P10" s="13"/>
      <c r="Q10" s="18"/>
      <c r="R10" s="13"/>
      <c r="S10" s="18"/>
      <c r="T10" s="13"/>
      <c r="U10" s="14"/>
      <c r="V10" s="13"/>
      <c r="W10" s="13"/>
      <c r="X10" s="13"/>
      <c r="Y10" s="13"/>
      <c r="Z10" s="13"/>
      <c r="AA10" s="15" t="s">
        <v>182</v>
      </c>
      <c r="AB10" s="7" t="s">
        <v>180</v>
      </c>
    </row>
    <row r="11" spans="1:28" ht="30" customHeight="1" x14ac:dyDescent="0.25">
      <c r="A11" s="7" t="s">
        <v>183</v>
      </c>
      <c r="B11" s="8" t="s">
        <v>184</v>
      </c>
      <c r="C11" s="17">
        <v>0.13</v>
      </c>
      <c r="D11" s="17">
        <v>10</v>
      </c>
      <c r="E11" s="11"/>
      <c r="F11" s="12"/>
      <c r="G11" s="12"/>
      <c r="H11" s="12"/>
      <c r="I11" s="13"/>
      <c r="J11" s="14"/>
      <c r="K11" s="14"/>
      <c r="L11" s="13"/>
      <c r="M11" s="12"/>
      <c r="N11" s="13"/>
      <c r="O11" s="13"/>
      <c r="P11" s="13"/>
      <c r="Q11" s="13"/>
      <c r="R11" s="13"/>
      <c r="S11" s="14"/>
      <c r="T11" s="13"/>
      <c r="U11" s="14"/>
      <c r="V11" s="13"/>
      <c r="W11" s="13"/>
      <c r="X11" s="13"/>
      <c r="Y11" s="13"/>
      <c r="Z11" s="13"/>
      <c r="AA11" s="15" t="s">
        <v>185</v>
      </c>
      <c r="AB11" s="7" t="s">
        <v>183</v>
      </c>
    </row>
    <row r="12" spans="1:28" ht="30" customHeight="1" x14ac:dyDescent="0.25">
      <c r="A12" s="7" t="s">
        <v>186</v>
      </c>
      <c r="B12" s="8" t="s">
        <v>187</v>
      </c>
      <c r="C12" s="17">
        <v>2.2599999999999998</v>
      </c>
      <c r="D12" s="17">
        <v>73</v>
      </c>
      <c r="E12" s="11"/>
      <c r="F12" s="12"/>
      <c r="G12" s="12"/>
      <c r="H12" s="12"/>
      <c r="I12" s="13"/>
      <c r="J12" s="14"/>
      <c r="K12" s="14"/>
      <c r="L12" s="13"/>
      <c r="M12" s="12"/>
      <c r="N12" s="13"/>
      <c r="O12" s="14"/>
      <c r="P12" s="13"/>
      <c r="Q12" s="14"/>
      <c r="R12" s="13"/>
      <c r="S12" s="18"/>
      <c r="T12" s="13"/>
      <c r="U12" s="14"/>
      <c r="V12" s="13"/>
      <c r="W12" s="13"/>
      <c r="X12" s="13"/>
      <c r="Y12" s="13"/>
      <c r="Z12" s="13"/>
      <c r="AA12" s="15" t="s">
        <v>182</v>
      </c>
      <c r="AB12" s="7" t="s">
        <v>186</v>
      </c>
    </row>
    <row r="13" spans="1:28" ht="30" customHeight="1" x14ac:dyDescent="0.25">
      <c r="A13" s="7" t="s">
        <v>188</v>
      </c>
      <c r="B13" s="8" t="s">
        <v>189</v>
      </c>
      <c r="C13" s="17">
        <v>3.82</v>
      </c>
      <c r="D13" s="17">
        <v>115</v>
      </c>
      <c r="E13" s="11"/>
      <c r="F13" s="12"/>
      <c r="G13" s="12"/>
      <c r="H13" s="12"/>
      <c r="I13" s="13"/>
      <c r="J13" s="14"/>
      <c r="K13" s="14"/>
      <c r="L13" s="13"/>
      <c r="M13" s="12"/>
      <c r="N13" s="13"/>
      <c r="O13" s="14"/>
      <c r="P13" s="13"/>
      <c r="Q13" s="13"/>
      <c r="R13" s="13"/>
      <c r="S13" s="18"/>
      <c r="T13" s="13"/>
      <c r="U13" s="14"/>
      <c r="V13" s="13"/>
      <c r="W13" s="13"/>
      <c r="X13" s="13"/>
      <c r="Y13" s="13"/>
      <c r="Z13" s="13"/>
      <c r="AA13" s="15" t="s">
        <v>190</v>
      </c>
      <c r="AB13" s="7" t="s">
        <v>188</v>
      </c>
    </row>
    <row r="14" spans="1:28" ht="30" customHeight="1" x14ac:dyDescent="0.25">
      <c r="A14" s="7" t="s">
        <v>191</v>
      </c>
      <c r="B14" s="8" t="s">
        <v>192</v>
      </c>
      <c r="C14" s="17">
        <v>0.86</v>
      </c>
      <c r="D14" s="17">
        <v>103</v>
      </c>
      <c r="E14" s="11"/>
      <c r="F14" s="12"/>
      <c r="G14" s="12"/>
      <c r="H14" s="12"/>
      <c r="I14" s="13"/>
      <c r="J14" s="14"/>
      <c r="K14" s="14"/>
      <c r="L14" s="13"/>
      <c r="M14" s="12"/>
      <c r="N14" s="13"/>
      <c r="O14" s="13"/>
      <c r="P14" s="13"/>
      <c r="Q14" s="13"/>
      <c r="R14" s="13"/>
      <c r="S14" s="13"/>
      <c r="T14" s="13"/>
      <c r="U14" s="14"/>
      <c r="V14" s="13"/>
      <c r="W14" s="13"/>
      <c r="X14" s="13"/>
      <c r="Y14" s="13"/>
      <c r="Z14" s="13"/>
      <c r="AA14" s="15" t="s">
        <v>193</v>
      </c>
      <c r="AB14" s="7" t="s">
        <v>191</v>
      </c>
    </row>
    <row r="15" spans="1:28" ht="30" customHeight="1" x14ac:dyDescent="0.25">
      <c r="A15" s="19" t="s">
        <v>194</v>
      </c>
      <c r="B15" s="8" t="s">
        <v>195</v>
      </c>
      <c r="C15" s="17">
        <v>16.309999999999999</v>
      </c>
      <c r="D15" s="17">
        <v>196</v>
      </c>
      <c r="E15" s="11"/>
      <c r="F15" s="12"/>
      <c r="G15" s="11"/>
      <c r="H15" s="12"/>
      <c r="I15" s="13"/>
      <c r="J15" s="14"/>
      <c r="K15" s="14"/>
      <c r="L15" s="13"/>
      <c r="M15" s="12"/>
      <c r="N15" s="13"/>
      <c r="O15" s="14"/>
      <c r="P15" s="14"/>
      <c r="Q15" s="18"/>
      <c r="R15" s="18"/>
      <c r="S15" s="18"/>
      <c r="T15" s="13"/>
      <c r="U15" s="14"/>
      <c r="V15" s="20" t="s">
        <v>196</v>
      </c>
      <c r="W15" s="13"/>
      <c r="X15" s="13"/>
      <c r="Y15" s="14"/>
      <c r="Z15" s="13"/>
      <c r="AA15" s="21" t="s">
        <v>197</v>
      </c>
      <c r="AB15" s="19" t="s">
        <v>194</v>
      </c>
    </row>
    <row r="16" spans="1:28" ht="30" customHeight="1" x14ac:dyDescent="0.25">
      <c r="A16" s="19" t="s">
        <v>198</v>
      </c>
      <c r="B16" s="8" t="s">
        <v>199</v>
      </c>
      <c r="C16" s="17">
        <v>2.63</v>
      </c>
      <c r="D16" s="17">
        <v>105</v>
      </c>
      <c r="E16" s="11"/>
      <c r="F16" s="12"/>
      <c r="G16" s="11"/>
      <c r="H16" s="12"/>
      <c r="I16" s="14"/>
      <c r="J16" s="14"/>
      <c r="K16" s="14"/>
      <c r="L16" s="14"/>
      <c r="M16" s="12"/>
      <c r="N16" s="13"/>
      <c r="O16" s="14"/>
      <c r="P16" s="14"/>
      <c r="Q16" s="18"/>
      <c r="R16" s="13"/>
      <c r="S16" s="13"/>
      <c r="T16" s="13"/>
      <c r="U16" s="14"/>
      <c r="V16" s="13"/>
      <c r="W16" s="13"/>
      <c r="X16" s="14"/>
      <c r="Y16" s="14"/>
      <c r="Z16" s="14"/>
      <c r="AA16" s="15" t="s">
        <v>200</v>
      </c>
      <c r="AB16" s="19" t="s">
        <v>198</v>
      </c>
    </row>
    <row r="17" spans="1:28" ht="30" customHeight="1" x14ac:dyDescent="0.25">
      <c r="A17" s="19" t="s">
        <v>201</v>
      </c>
      <c r="B17" s="8" t="s">
        <v>202</v>
      </c>
      <c r="C17" s="17">
        <v>1</v>
      </c>
      <c r="D17" s="17">
        <v>40</v>
      </c>
      <c r="E17" s="11"/>
      <c r="F17" s="12"/>
      <c r="G17" s="12"/>
      <c r="H17" s="12"/>
      <c r="I17" s="13"/>
      <c r="J17" s="14"/>
      <c r="K17" s="14"/>
      <c r="L17" s="13"/>
      <c r="M17" s="12"/>
      <c r="N17" s="13"/>
      <c r="O17" s="14"/>
      <c r="P17" s="13"/>
      <c r="Q17" s="18"/>
      <c r="R17" s="13"/>
      <c r="S17" s="18"/>
      <c r="T17" s="13"/>
      <c r="U17" s="14"/>
      <c r="V17" s="13"/>
      <c r="W17" s="13"/>
      <c r="X17" s="13"/>
      <c r="Y17" s="13"/>
      <c r="Z17" s="13"/>
      <c r="AA17" s="15" t="s">
        <v>203</v>
      </c>
      <c r="AB17" s="19" t="s">
        <v>201</v>
      </c>
    </row>
    <row r="18" spans="1:28" ht="30" customHeight="1" x14ac:dyDescent="0.25">
      <c r="A18" s="7" t="s">
        <v>204</v>
      </c>
      <c r="B18" s="8" t="s">
        <v>205</v>
      </c>
      <c r="C18" s="17">
        <v>0.31</v>
      </c>
      <c r="D18" s="17">
        <v>10</v>
      </c>
      <c r="E18" s="11"/>
      <c r="F18" s="12"/>
      <c r="G18" s="12"/>
      <c r="H18" s="12"/>
      <c r="I18" s="13"/>
      <c r="J18" s="14"/>
      <c r="K18" s="14"/>
      <c r="L18" s="13"/>
      <c r="M18" s="12"/>
      <c r="N18" s="13"/>
      <c r="O18" s="13"/>
      <c r="P18" s="13"/>
      <c r="Q18" s="13"/>
      <c r="R18" s="13"/>
      <c r="S18" s="18"/>
      <c r="T18" s="13"/>
      <c r="U18" s="14"/>
      <c r="V18" s="13"/>
      <c r="W18" s="13"/>
      <c r="X18" s="13"/>
      <c r="Y18" s="13"/>
      <c r="Z18" s="13"/>
      <c r="AA18" s="15" t="s">
        <v>206</v>
      </c>
      <c r="AB18" s="7" t="s">
        <v>204</v>
      </c>
    </row>
    <row r="19" spans="1:28" ht="30" customHeight="1" x14ac:dyDescent="0.25">
      <c r="A19" s="7" t="s">
        <v>207</v>
      </c>
      <c r="B19" s="8" t="s">
        <v>208</v>
      </c>
      <c r="C19" s="17">
        <v>2.04</v>
      </c>
      <c r="D19" s="17">
        <v>82</v>
      </c>
      <c r="E19" s="11"/>
      <c r="F19" s="12"/>
      <c r="G19" s="11"/>
      <c r="H19" s="12"/>
      <c r="I19" s="14"/>
      <c r="J19" s="14"/>
      <c r="K19" s="14"/>
      <c r="L19" s="14"/>
      <c r="M19" s="12"/>
      <c r="N19" s="13"/>
      <c r="O19" s="14"/>
      <c r="P19" s="14"/>
      <c r="Q19" s="18"/>
      <c r="R19" s="13"/>
      <c r="S19" s="13"/>
      <c r="T19" s="13"/>
      <c r="U19" s="14"/>
      <c r="V19" s="13"/>
      <c r="W19" s="13"/>
      <c r="X19" s="14"/>
      <c r="Y19" s="14"/>
      <c r="Z19" s="14"/>
      <c r="AA19" s="15" t="s">
        <v>209</v>
      </c>
      <c r="AB19" s="7" t="s">
        <v>207</v>
      </c>
    </row>
    <row r="20" spans="1:28" ht="30" customHeight="1" x14ac:dyDescent="0.25">
      <c r="A20" s="19" t="s">
        <v>210</v>
      </c>
      <c r="B20" s="8" t="s">
        <v>211</v>
      </c>
      <c r="C20" s="17">
        <v>2.2999999999999998</v>
      </c>
      <c r="D20" s="17">
        <v>100</v>
      </c>
      <c r="E20" s="11"/>
      <c r="F20" s="12"/>
      <c r="G20" s="12"/>
      <c r="H20" s="12"/>
      <c r="I20" s="13"/>
      <c r="J20" s="14"/>
      <c r="K20" s="14"/>
      <c r="L20" s="13"/>
      <c r="M20" s="12"/>
      <c r="N20" s="13"/>
      <c r="O20" s="13"/>
      <c r="P20" s="13"/>
      <c r="Q20" s="14"/>
      <c r="R20" s="13"/>
      <c r="S20" s="13"/>
      <c r="T20" s="13"/>
      <c r="U20" s="14"/>
      <c r="V20" s="13"/>
      <c r="W20" s="13"/>
      <c r="X20" s="13"/>
      <c r="Y20" s="13"/>
      <c r="Z20" s="13"/>
      <c r="AA20" s="15" t="s">
        <v>212</v>
      </c>
      <c r="AB20" s="19" t="s">
        <v>210</v>
      </c>
    </row>
    <row r="21" spans="1:28" ht="30" customHeight="1" x14ac:dyDescent="0.25">
      <c r="A21" s="7" t="s">
        <v>213</v>
      </c>
      <c r="B21" s="8" t="s">
        <v>214</v>
      </c>
      <c r="C21" s="17">
        <v>0.84</v>
      </c>
      <c r="D21" s="17">
        <v>25</v>
      </c>
      <c r="E21" s="11"/>
      <c r="F21" s="12"/>
      <c r="G21" s="12"/>
      <c r="H21" s="12"/>
      <c r="I21" s="14"/>
      <c r="J21" s="14"/>
      <c r="K21" s="14"/>
      <c r="L21" s="14"/>
      <c r="M21" s="12"/>
      <c r="N21" s="13"/>
      <c r="O21" s="13"/>
      <c r="P21" s="13"/>
      <c r="Q21" s="14"/>
      <c r="R21" s="13"/>
      <c r="S21" s="13"/>
      <c r="T21" s="13"/>
      <c r="U21" s="14"/>
      <c r="V21" s="14"/>
      <c r="W21" s="14"/>
      <c r="X21" s="14"/>
      <c r="Y21" s="13"/>
      <c r="Z21" s="14"/>
      <c r="AA21" s="15" t="s">
        <v>215</v>
      </c>
      <c r="AB21" s="7" t="s">
        <v>213</v>
      </c>
    </row>
    <row r="22" spans="1:28" ht="30" customHeight="1" x14ac:dyDescent="0.25">
      <c r="A22" s="7" t="s">
        <v>216</v>
      </c>
      <c r="B22" s="8" t="s">
        <v>217</v>
      </c>
      <c r="C22" s="17">
        <v>0.4</v>
      </c>
      <c r="D22" s="17">
        <v>100</v>
      </c>
      <c r="E22" s="11"/>
      <c r="F22" s="12"/>
      <c r="G22" s="12"/>
      <c r="H22" s="12"/>
      <c r="I22" s="13"/>
      <c r="J22" s="14"/>
      <c r="K22" s="14"/>
      <c r="L22" s="13"/>
      <c r="M22" s="12"/>
      <c r="N22" s="14"/>
      <c r="O22" s="13"/>
      <c r="P22" s="13"/>
      <c r="Q22" s="13"/>
      <c r="R22" s="13"/>
      <c r="S22" s="13"/>
      <c r="T22" s="13"/>
      <c r="U22" s="14"/>
      <c r="V22" s="13"/>
      <c r="W22" s="13"/>
      <c r="X22" s="13"/>
      <c r="Y22" s="13"/>
      <c r="Z22" s="13"/>
      <c r="AA22" s="15" t="s">
        <v>206</v>
      </c>
      <c r="AB22" s="7" t="s">
        <v>216</v>
      </c>
    </row>
    <row r="23" spans="1:28" ht="30" customHeight="1" x14ac:dyDescent="0.25">
      <c r="A23" s="7" t="s">
        <v>218</v>
      </c>
      <c r="B23" s="8" t="s">
        <v>219</v>
      </c>
      <c r="C23" s="17">
        <v>3.2</v>
      </c>
      <c r="D23" s="17">
        <v>96</v>
      </c>
      <c r="E23" s="11"/>
      <c r="F23" s="12"/>
      <c r="G23" s="12"/>
      <c r="H23" s="12"/>
      <c r="I23" s="13"/>
      <c r="J23" s="14"/>
      <c r="K23" s="14"/>
      <c r="L23" s="13"/>
      <c r="M23" s="12"/>
      <c r="N23" s="13"/>
      <c r="O23" s="13"/>
      <c r="P23" s="13"/>
      <c r="Q23" s="13"/>
      <c r="R23" s="13"/>
      <c r="S23" s="18"/>
      <c r="T23" s="13"/>
      <c r="U23" s="14"/>
      <c r="V23" s="13"/>
      <c r="W23" s="13"/>
      <c r="X23" s="13"/>
      <c r="Y23" s="13"/>
      <c r="Z23" s="13"/>
      <c r="AA23" s="15" t="s">
        <v>220</v>
      </c>
      <c r="AB23" s="7" t="s">
        <v>218</v>
      </c>
    </row>
    <row r="24" spans="1:28" ht="30" customHeight="1" x14ac:dyDescent="0.25">
      <c r="A24" s="7" t="s">
        <v>221</v>
      </c>
      <c r="B24" s="8" t="s">
        <v>222</v>
      </c>
      <c r="C24" s="17">
        <v>0.62</v>
      </c>
      <c r="D24" s="17">
        <v>93</v>
      </c>
      <c r="E24" s="11"/>
      <c r="F24" s="12"/>
      <c r="G24" s="12"/>
      <c r="H24" s="12"/>
      <c r="I24" s="13"/>
      <c r="J24" s="14"/>
      <c r="K24" s="14"/>
      <c r="L24" s="13"/>
      <c r="M24" s="12"/>
      <c r="N24" s="14"/>
      <c r="O24" s="13"/>
      <c r="P24" s="13"/>
      <c r="Q24" s="13"/>
      <c r="R24" s="13"/>
      <c r="S24" s="13"/>
      <c r="T24" s="13"/>
      <c r="U24" s="14"/>
      <c r="V24" s="13"/>
      <c r="W24" s="13"/>
      <c r="X24" s="13"/>
      <c r="Y24" s="13"/>
      <c r="Z24" s="13"/>
      <c r="AA24" s="15" t="s">
        <v>223</v>
      </c>
      <c r="AB24" s="7" t="s">
        <v>221</v>
      </c>
    </row>
    <row r="25" spans="1:28" ht="30" customHeight="1" x14ac:dyDescent="0.25">
      <c r="A25" s="7" t="s">
        <v>224</v>
      </c>
      <c r="B25" s="8" t="s">
        <v>225</v>
      </c>
      <c r="C25" s="17">
        <v>2</v>
      </c>
      <c r="D25" s="17">
        <v>80</v>
      </c>
      <c r="E25" s="11"/>
      <c r="F25" s="12"/>
      <c r="G25" s="12"/>
      <c r="H25" s="12"/>
      <c r="I25" s="13"/>
      <c r="J25" s="14"/>
      <c r="K25" s="14"/>
      <c r="L25" s="13"/>
      <c r="M25" s="12"/>
      <c r="N25" s="13"/>
      <c r="O25" s="13"/>
      <c r="P25" s="13"/>
      <c r="Q25" s="13"/>
      <c r="R25" s="13"/>
      <c r="S25" s="14"/>
      <c r="T25" s="13"/>
      <c r="U25" s="14"/>
      <c r="V25" s="13"/>
      <c r="W25" s="13"/>
      <c r="X25" s="13"/>
      <c r="Y25" s="13"/>
      <c r="Z25" s="13"/>
      <c r="AA25" s="15" t="s">
        <v>226</v>
      </c>
      <c r="AB25" s="7" t="s">
        <v>224</v>
      </c>
    </row>
    <row r="26" spans="1:28" ht="30" customHeight="1" x14ac:dyDescent="0.25">
      <c r="A26" s="7" t="s">
        <v>227</v>
      </c>
      <c r="B26" s="8" t="s">
        <v>228</v>
      </c>
      <c r="C26" s="17">
        <v>1.41</v>
      </c>
      <c r="D26" s="17">
        <v>56</v>
      </c>
      <c r="E26" s="11"/>
      <c r="F26" s="12"/>
      <c r="G26" s="12"/>
      <c r="H26" s="12"/>
      <c r="I26" s="13"/>
      <c r="J26" s="14"/>
      <c r="K26" s="14"/>
      <c r="L26" s="13"/>
      <c r="M26" s="12"/>
      <c r="N26" s="13"/>
      <c r="O26" s="13"/>
      <c r="P26" s="13"/>
      <c r="Q26" s="13"/>
      <c r="R26" s="13"/>
      <c r="S26" s="13"/>
      <c r="T26" s="13"/>
      <c r="U26" s="14"/>
      <c r="V26" s="13"/>
      <c r="W26" s="13"/>
      <c r="X26" s="13"/>
      <c r="Y26" s="13"/>
      <c r="Z26" s="13"/>
      <c r="AA26" s="15" t="s">
        <v>229</v>
      </c>
      <c r="AB26" s="7" t="s">
        <v>227</v>
      </c>
    </row>
    <row r="27" spans="1:28" ht="30" customHeight="1" x14ac:dyDescent="0.25">
      <c r="A27" s="7" t="s">
        <v>230</v>
      </c>
      <c r="B27" s="8" t="s">
        <v>231</v>
      </c>
      <c r="C27" s="17">
        <v>0.56999999999999995</v>
      </c>
      <c r="D27" s="17">
        <v>51</v>
      </c>
      <c r="E27" s="11"/>
      <c r="F27" s="12"/>
      <c r="G27" s="12"/>
      <c r="H27" s="12"/>
      <c r="I27" s="13"/>
      <c r="J27" s="14"/>
      <c r="K27" s="14"/>
      <c r="L27" s="13"/>
      <c r="M27" s="12"/>
      <c r="N27" s="14"/>
      <c r="O27" s="13"/>
      <c r="P27" s="13"/>
      <c r="Q27" s="13"/>
      <c r="R27" s="13"/>
      <c r="S27" s="18"/>
      <c r="T27" s="13"/>
      <c r="U27" s="14"/>
      <c r="V27" s="13"/>
      <c r="W27" s="13"/>
      <c r="X27" s="13"/>
      <c r="Y27" s="13"/>
      <c r="Z27" s="13"/>
      <c r="AA27" s="15" t="s">
        <v>232</v>
      </c>
      <c r="AB27" s="7" t="s">
        <v>230</v>
      </c>
    </row>
    <row r="28" spans="1:28" ht="30" customHeight="1" x14ac:dyDescent="0.25">
      <c r="A28" s="7" t="s">
        <v>233</v>
      </c>
      <c r="B28" s="8" t="s">
        <v>234</v>
      </c>
      <c r="C28" s="17">
        <v>7.27</v>
      </c>
      <c r="D28" s="17">
        <v>50</v>
      </c>
      <c r="E28" s="11"/>
      <c r="F28" s="12"/>
      <c r="G28" s="12"/>
      <c r="H28" s="12"/>
      <c r="I28" s="13"/>
      <c r="J28" s="14"/>
      <c r="K28" s="14"/>
      <c r="L28" s="13"/>
      <c r="M28" s="12"/>
      <c r="N28" s="14"/>
      <c r="O28" s="14"/>
      <c r="P28" s="14"/>
      <c r="Q28" s="13"/>
      <c r="R28" s="13"/>
      <c r="S28" s="13"/>
      <c r="T28" s="13"/>
      <c r="U28" s="14"/>
      <c r="V28" s="13"/>
      <c r="W28" s="13"/>
      <c r="X28" s="13"/>
      <c r="Y28" s="13"/>
      <c r="Z28" s="13"/>
      <c r="AA28" s="15" t="s">
        <v>235</v>
      </c>
      <c r="AB28" s="7" t="s">
        <v>233</v>
      </c>
    </row>
    <row r="29" spans="1:28" ht="30" customHeight="1" x14ac:dyDescent="0.25">
      <c r="A29" s="7" t="s">
        <v>236</v>
      </c>
      <c r="B29" s="8" t="s">
        <v>237</v>
      </c>
      <c r="C29" s="17">
        <v>1.1000000000000001</v>
      </c>
      <c r="D29" s="17">
        <v>44</v>
      </c>
      <c r="E29" s="11"/>
      <c r="F29" s="12"/>
      <c r="G29" s="12"/>
      <c r="H29" s="12"/>
      <c r="I29" s="13"/>
      <c r="J29" s="14"/>
      <c r="K29" s="14"/>
      <c r="L29" s="13"/>
      <c r="M29" s="12"/>
      <c r="N29" s="13"/>
      <c r="O29" s="13"/>
      <c r="P29" s="13"/>
      <c r="Q29" s="13"/>
      <c r="R29" s="13"/>
      <c r="S29" s="18"/>
      <c r="T29" s="13"/>
      <c r="U29" s="14"/>
      <c r="V29" s="13"/>
      <c r="W29" s="13"/>
      <c r="X29" s="13"/>
      <c r="Y29" s="13"/>
      <c r="Z29" s="13"/>
      <c r="AA29" s="15" t="s">
        <v>238</v>
      </c>
      <c r="AB29" s="7" t="s">
        <v>236</v>
      </c>
    </row>
    <row r="30" spans="1:28" ht="30" customHeight="1" x14ac:dyDescent="0.25">
      <c r="A30" s="7" t="s">
        <v>239</v>
      </c>
      <c r="B30" s="8" t="s">
        <v>240</v>
      </c>
      <c r="C30" s="17">
        <v>0.26</v>
      </c>
      <c r="D30" s="17">
        <v>39</v>
      </c>
      <c r="E30" s="11"/>
      <c r="F30" s="12"/>
      <c r="G30" s="12"/>
      <c r="H30" s="12"/>
      <c r="I30" s="13"/>
      <c r="J30" s="14"/>
      <c r="K30" s="14"/>
      <c r="L30" s="13"/>
      <c r="M30" s="12"/>
      <c r="N30" s="14"/>
      <c r="O30" s="13"/>
      <c r="P30" s="13"/>
      <c r="Q30" s="13"/>
      <c r="R30" s="13"/>
      <c r="S30" s="18"/>
      <c r="T30" s="13"/>
      <c r="U30" s="14"/>
      <c r="V30" s="13"/>
      <c r="W30" s="13"/>
      <c r="X30" s="13"/>
      <c r="Y30" s="13"/>
      <c r="Z30" s="13"/>
      <c r="AA30" s="15" t="s">
        <v>223</v>
      </c>
      <c r="AB30" s="7" t="s">
        <v>239</v>
      </c>
    </row>
    <row r="31" spans="1:28" ht="30" customHeight="1" x14ac:dyDescent="0.25">
      <c r="A31" s="7" t="s">
        <v>241</v>
      </c>
      <c r="B31" s="8" t="s">
        <v>242</v>
      </c>
      <c r="C31" s="17">
        <v>0.86</v>
      </c>
      <c r="D31" s="17">
        <v>34</v>
      </c>
      <c r="E31" s="11"/>
      <c r="F31" s="12"/>
      <c r="G31" s="12"/>
      <c r="H31" s="12"/>
      <c r="I31" s="13"/>
      <c r="J31" s="14"/>
      <c r="K31" s="14"/>
      <c r="L31" s="13"/>
      <c r="M31" s="12"/>
      <c r="N31" s="14"/>
      <c r="O31" s="13"/>
      <c r="P31" s="13"/>
      <c r="Q31" s="13"/>
      <c r="R31" s="13"/>
      <c r="S31" s="18"/>
      <c r="T31" s="13"/>
      <c r="U31" s="14"/>
      <c r="V31" s="13"/>
      <c r="W31" s="13"/>
      <c r="X31" s="13"/>
      <c r="Y31" s="13"/>
      <c r="Z31" s="13"/>
      <c r="AA31" s="15" t="s">
        <v>243</v>
      </c>
      <c r="AB31" s="7" t="s">
        <v>241</v>
      </c>
    </row>
    <row r="32" spans="1:28" ht="30" customHeight="1" x14ac:dyDescent="0.25">
      <c r="A32" s="7" t="s">
        <v>244</v>
      </c>
      <c r="B32" s="8" t="s">
        <v>245</v>
      </c>
      <c r="C32" s="17">
        <v>0.82</v>
      </c>
      <c r="D32" s="17">
        <v>33</v>
      </c>
      <c r="E32" s="11"/>
      <c r="F32" s="12"/>
      <c r="G32" s="12"/>
      <c r="H32" s="12"/>
      <c r="I32" s="13"/>
      <c r="J32" s="14"/>
      <c r="K32" s="14"/>
      <c r="L32" s="13"/>
      <c r="M32" s="12"/>
      <c r="N32" s="14"/>
      <c r="O32" s="13"/>
      <c r="P32" s="13"/>
      <c r="Q32" s="13"/>
      <c r="R32" s="13"/>
      <c r="S32" s="18"/>
      <c r="T32" s="13"/>
      <c r="U32" s="14"/>
      <c r="V32" s="13"/>
      <c r="W32" s="13"/>
      <c r="X32" s="13"/>
      <c r="Y32" s="13"/>
      <c r="Z32" s="13"/>
      <c r="AA32" s="15" t="s">
        <v>246</v>
      </c>
      <c r="AB32" s="7" t="s">
        <v>244</v>
      </c>
    </row>
    <row r="33" spans="1:28" ht="30" customHeight="1" x14ac:dyDescent="0.25">
      <c r="A33" s="7" t="s">
        <v>247</v>
      </c>
      <c r="B33" s="8" t="s">
        <v>248</v>
      </c>
      <c r="C33" s="17">
        <v>0.46</v>
      </c>
      <c r="D33" s="17">
        <v>32</v>
      </c>
      <c r="E33" s="11"/>
      <c r="F33" s="12"/>
      <c r="G33" s="12"/>
      <c r="H33" s="12"/>
      <c r="I33" s="13"/>
      <c r="J33" s="14"/>
      <c r="K33" s="14"/>
      <c r="L33" s="13"/>
      <c r="M33" s="12"/>
      <c r="N33" s="13"/>
      <c r="O33" s="13"/>
      <c r="P33" s="13"/>
      <c r="Q33" s="13"/>
      <c r="R33" s="13"/>
      <c r="S33" s="13"/>
      <c r="T33" s="13"/>
      <c r="U33" s="14"/>
      <c r="V33" s="13"/>
      <c r="W33" s="13"/>
      <c r="X33" s="13"/>
      <c r="Y33" s="13"/>
      <c r="Z33" s="13"/>
      <c r="AA33" s="15" t="s">
        <v>249</v>
      </c>
      <c r="AB33" s="7" t="s">
        <v>247</v>
      </c>
    </row>
    <row r="34" spans="1:28" ht="30" customHeight="1" x14ac:dyDescent="0.25">
      <c r="A34" s="7" t="s">
        <v>250</v>
      </c>
      <c r="B34" s="8" t="s">
        <v>251</v>
      </c>
      <c r="C34" s="17">
        <v>0.19</v>
      </c>
      <c r="D34" s="17">
        <v>29</v>
      </c>
      <c r="E34" s="11"/>
      <c r="F34" s="12"/>
      <c r="G34" s="12"/>
      <c r="H34" s="12"/>
      <c r="I34" s="13"/>
      <c r="J34" s="14"/>
      <c r="K34" s="14"/>
      <c r="L34" s="13"/>
      <c r="M34" s="12"/>
      <c r="N34" s="13"/>
      <c r="O34" s="13"/>
      <c r="P34" s="13"/>
      <c r="Q34" s="13"/>
      <c r="R34" s="13"/>
      <c r="S34" s="13"/>
      <c r="T34" s="13"/>
      <c r="U34" s="14"/>
      <c r="V34" s="13"/>
      <c r="W34" s="13"/>
      <c r="X34" s="13"/>
      <c r="Y34" s="13"/>
      <c r="Z34" s="13"/>
      <c r="AA34" s="15" t="s">
        <v>252</v>
      </c>
      <c r="AB34" s="7" t="s">
        <v>250</v>
      </c>
    </row>
    <row r="35" spans="1:28" ht="30" customHeight="1" x14ac:dyDescent="0.25">
      <c r="A35" s="7" t="s">
        <v>253</v>
      </c>
      <c r="B35" s="8" t="s">
        <v>254</v>
      </c>
      <c r="C35" s="17">
        <v>1</v>
      </c>
      <c r="D35" s="17">
        <v>40</v>
      </c>
      <c r="E35" s="11"/>
      <c r="F35" s="12"/>
      <c r="G35" s="12"/>
      <c r="H35" s="12"/>
      <c r="I35" s="13"/>
      <c r="J35" s="14"/>
      <c r="K35" s="14"/>
      <c r="L35" s="13"/>
      <c r="M35" s="12"/>
      <c r="N35" s="13"/>
      <c r="O35" s="13"/>
      <c r="P35" s="13"/>
      <c r="Q35" s="13"/>
      <c r="R35" s="13"/>
      <c r="S35" s="14"/>
      <c r="T35" s="13"/>
      <c r="U35" s="14"/>
      <c r="V35" s="13"/>
      <c r="W35" s="13"/>
      <c r="X35" s="13"/>
      <c r="Y35" s="13"/>
      <c r="Z35" s="13"/>
      <c r="AA35" s="15" t="s">
        <v>168</v>
      </c>
      <c r="AB35" s="7" t="s">
        <v>253</v>
      </c>
    </row>
    <row r="36" spans="1:28" ht="30" customHeight="1" x14ac:dyDescent="0.25">
      <c r="A36" s="7" t="s">
        <v>255</v>
      </c>
      <c r="B36" s="8" t="s">
        <v>256</v>
      </c>
      <c r="C36" s="17">
        <v>0.83</v>
      </c>
      <c r="D36" s="17">
        <v>33</v>
      </c>
      <c r="E36" s="11"/>
      <c r="F36" s="12"/>
      <c r="G36" s="12"/>
      <c r="H36" s="12"/>
      <c r="I36" s="13"/>
      <c r="J36" s="14"/>
      <c r="K36" s="14"/>
      <c r="L36" s="13"/>
      <c r="M36" s="12"/>
      <c r="N36" s="13"/>
      <c r="O36" s="13"/>
      <c r="P36" s="13"/>
      <c r="Q36" s="13"/>
      <c r="R36" s="13"/>
      <c r="S36" s="14"/>
      <c r="T36" s="13"/>
      <c r="U36" s="14"/>
      <c r="V36" s="13"/>
      <c r="W36" s="13"/>
      <c r="X36" s="13"/>
      <c r="Y36" s="13"/>
      <c r="Z36" s="13"/>
      <c r="AA36" s="15" t="s">
        <v>257</v>
      </c>
      <c r="AB36" s="7" t="s">
        <v>255</v>
      </c>
    </row>
    <row r="37" spans="1:28" ht="30" customHeight="1" x14ac:dyDescent="0.25">
      <c r="A37" s="7" t="s">
        <v>258</v>
      </c>
      <c r="B37" s="8" t="s">
        <v>259</v>
      </c>
      <c r="C37" s="17">
        <v>0.71</v>
      </c>
      <c r="D37" s="17">
        <v>27</v>
      </c>
      <c r="E37" s="11"/>
      <c r="F37" s="12"/>
      <c r="G37" s="12"/>
      <c r="H37" s="12"/>
      <c r="I37" s="13"/>
      <c r="J37" s="14"/>
      <c r="K37" s="14"/>
      <c r="L37" s="13"/>
      <c r="M37" s="12"/>
      <c r="N37" s="14"/>
      <c r="O37" s="13"/>
      <c r="P37" s="13"/>
      <c r="Q37" s="13"/>
      <c r="R37" s="13"/>
      <c r="S37" s="18"/>
      <c r="T37" s="18"/>
      <c r="U37" s="14"/>
      <c r="V37" s="13"/>
      <c r="W37" s="13"/>
      <c r="X37" s="13"/>
      <c r="Y37" s="13"/>
      <c r="Z37" s="13"/>
      <c r="AA37" s="15" t="s">
        <v>260</v>
      </c>
      <c r="AB37" s="7" t="s">
        <v>258</v>
      </c>
    </row>
    <row r="38" spans="1:28" ht="30" customHeight="1" x14ac:dyDescent="0.25">
      <c r="A38" s="7" t="s">
        <v>261</v>
      </c>
      <c r="B38" s="8" t="s">
        <v>262</v>
      </c>
      <c r="C38" s="17">
        <v>1.17</v>
      </c>
      <c r="D38" s="17">
        <v>47</v>
      </c>
      <c r="E38" s="11"/>
      <c r="F38" s="12"/>
      <c r="G38" s="12"/>
      <c r="H38" s="12"/>
      <c r="I38" s="13"/>
      <c r="J38" s="14"/>
      <c r="K38" s="14"/>
      <c r="L38" s="13"/>
      <c r="M38" s="12"/>
      <c r="N38" s="13"/>
      <c r="O38" s="13"/>
      <c r="P38" s="13"/>
      <c r="Q38" s="14"/>
      <c r="R38" s="13"/>
      <c r="S38" s="18"/>
      <c r="T38" s="13"/>
      <c r="U38" s="14"/>
      <c r="V38" s="13"/>
      <c r="W38" s="13"/>
      <c r="X38" s="13"/>
      <c r="Y38" s="13"/>
      <c r="Z38" s="13"/>
      <c r="AA38" s="15" t="s">
        <v>263</v>
      </c>
      <c r="AB38" s="7" t="s">
        <v>261</v>
      </c>
    </row>
    <row r="39" spans="1:28" ht="30" customHeight="1" x14ac:dyDescent="0.25">
      <c r="A39" s="7" t="s">
        <v>264</v>
      </c>
      <c r="B39" s="8" t="s">
        <v>265</v>
      </c>
      <c r="C39" s="17">
        <v>0.21</v>
      </c>
      <c r="D39" s="17">
        <v>25</v>
      </c>
      <c r="E39" s="11"/>
      <c r="F39" s="12"/>
      <c r="G39" s="12"/>
      <c r="H39" s="12"/>
      <c r="I39" s="13"/>
      <c r="J39" s="14"/>
      <c r="K39" s="14"/>
      <c r="L39" s="13"/>
      <c r="M39" s="12"/>
      <c r="N39" s="14"/>
      <c r="O39" s="13"/>
      <c r="P39" s="13"/>
      <c r="Q39" s="13"/>
      <c r="R39" s="13"/>
      <c r="S39" s="18"/>
      <c r="T39" s="13"/>
      <c r="U39" s="14"/>
      <c r="V39" s="13"/>
      <c r="W39" s="13"/>
      <c r="X39" s="13"/>
      <c r="Y39" s="13"/>
      <c r="Z39" s="13"/>
      <c r="AA39" s="15" t="s">
        <v>246</v>
      </c>
      <c r="AB39" s="7" t="s">
        <v>264</v>
      </c>
    </row>
    <row r="40" spans="1:28" ht="30" customHeight="1" x14ac:dyDescent="0.25">
      <c r="A40" s="7" t="s">
        <v>266</v>
      </c>
      <c r="B40" s="8" t="s">
        <v>267</v>
      </c>
      <c r="C40" s="17">
        <v>0.54</v>
      </c>
      <c r="D40" s="17">
        <v>22</v>
      </c>
      <c r="E40" s="11"/>
      <c r="F40" s="12"/>
      <c r="G40" s="12"/>
      <c r="H40" s="12"/>
      <c r="I40" s="13"/>
      <c r="J40" s="14"/>
      <c r="K40" s="14"/>
      <c r="L40" s="13"/>
      <c r="M40" s="12"/>
      <c r="N40" s="13"/>
      <c r="O40" s="13"/>
      <c r="P40" s="13"/>
      <c r="Q40" s="13"/>
      <c r="R40" s="13"/>
      <c r="S40" s="18"/>
      <c r="T40" s="13"/>
      <c r="U40" s="14"/>
      <c r="V40" s="13"/>
      <c r="W40" s="13"/>
      <c r="X40" s="13"/>
      <c r="Y40" s="13"/>
      <c r="Z40" s="13"/>
      <c r="AA40" s="15" t="s">
        <v>268</v>
      </c>
      <c r="AB40" s="7" t="s">
        <v>266</v>
      </c>
    </row>
    <row r="41" spans="1:28" ht="30" customHeight="1" x14ac:dyDescent="0.25">
      <c r="A41" s="7" t="s">
        <v>269</v>
      </c>
      <c r="B41" s="8" t="s">
        <v>270</v>
      </c>
      <c r="C41" s="17">
        <v>0.1</v>
      </c>
      <c r="D41" s="17">
        <v>20</v>
      </c>
      <c r="E41" s="11"/>
      <c r="F41" s="12"/>
      <c r="G41" s="12"/>
      <c r="H41" s="12"/>
      <c r="I41" s="13"/>
      <c r="J41" s="14"/>
      <c r="K41" s="14"/>
      <c r="L41" s="13"/>
      <c r="M41" s="12"/>
      <c r="N41" s="14"/>
      <c r="O41" s="13"/>
      <c r="P41" s="13"/>
      <c r="Q41" s="13"/>
      <c r="R41" s="13"/>
      <c r="S41" s="13"/>
      <c r="T41" s="13"/>
      <c r="U41" s="14"/>
      <c r="V41" s="13"/>
      <c r="W41" s="13"/>
      <c r="X41" s="13"/>
      <c r="Y41" s="13"/>
      <c r="Z41" s="13"/>
      <c r="AA41" s="15" t="s">
        <v>271</v>
      </c>
      <c r="AB41" s="7" t="s">
        <v>269</v>
      </c>
    </row>
    <row r="42" spans="1:28" ht="30" customHeight="1" x14ac:dyDescent="0.25">
      <c r="A42" s="7" t="s">
        <v>272</v>
      </c>
      <c r="B42" s="8" t="s">
        <v>273</v>
      </c>
      <c r="C42" s="17">
        <v>0.48</v>
      </c>
      <c r="D42" s="17">
        <v>19</v>
      </c>
      <c r="E42" s="11"/>
      <c r="F42" s="12"/>
      <c r="G42" s="12"/>
      <c r="H42" s="12"/>
      <c r="I42" s="13"/>
      <c r="J42" s="14"/>
      <c r="K42" s="14"/>
      <c r="L42" s="13"/>
      <c r="M42" s="12"/>
      <c r="N42" s="14"/>
      <c r="O42" s="13"/>
      <c r="P42" s="13"/>
      <c r="Q42" s="13"/>
      <c r="R42" s="13"/>
      <c r="S42" s="13"/>
      <c r="T42" s="13"/>
      <c r="U42" s="14"/>
      <c r="V42" s="13"/>
      <c r="W42" s="13"/>
      <c r="X42" s="13"/>
      <c r="Y42" s="13"/>
      <c r="Z42" s="13"/>
      <c r="AA42" s="15" t="s">
        <v>274</v>
      </c>
      <c r="AB42" s="7" t="s">
        <v>272</v>
      </c>
    </row>
    <row r="43" spans="1:28" ht="30" customHeight="1" x14ac:dyDescent="0.25">
      <c r="A43" s="7" t="s">
        <v>275</v>
      </c>
      <c r="B43" s="8" t="s">
        <v>276</v>
      </c>
      <c r="C43" s="17">
        <v>0.12</v>
      </c>
      <c r="D43" s="17">
        <v>18</v>
      </c>
      <c r="E43" s="11"/>
      <c r="F43" s="12"/>
      <c r="G43" s="12"/>
      <c r="H43" s="12"/>
      <c r="I43" s="13"/>
      <c r="J43" s="14"/>
      <c r="K43" s="14"/>
      <c r="L43" s="13"/>
      <c r="M43" s="12"/>
      <c r="N43" s="13"/>
      <c r="O43" s="13"/>
      <c r="P43" s="13"/>
      <c r="Q43" s="13"/>
      <c r="R43" s="13"/>
      <c r="S43" s="13"/>
      <c r="T43" s="13"/>
      <c r="U43" s="14"/>
      <c r="V43" s="13"/>
      <c r="W43" s="13"/>
      <c r="X43" s="13"/>
      <c r="Y43" s="13"/>
      <c r="Z43" s="13"/>
      <c r="AA43" s="15" t="s">
        <v>271</v>
      </c>
      <c r="AB43" s="7" t="s">
        <v>275</v>
      </c>
    </row>
    <row r="44" spans="1:28" ht="30" customHeight="1" x14ac:dyDescent="0.25">
      <c r="A44" s="7" t="s">
        <v>277</v>
      </c>
      <c r="B44" s="8" t="s">
        <v>278</v>
      </c>
      <c r="C44" s="17">
        <v>0.44</v>
      </c>
      <c r="D44" s="17">
        <v>18</v>
      </c>
      <c r="E44" s="11"/>
      <c r="F44" s="12"/>
      <c r="G44" s="12"/>
      <c r="H44" s="12"/>
      <c r="I44" s="13"/>
      <c r="J44" s="14"/>
      <c r="K44" s="14"/>
      <c r="L44" s="13"/>
      <c r="M44" s="12"/>
      <c r="N44" s="13"/>
      <c r="O44" s="13"/>
      <c r="P44" s="13"/>
      <c r="Q44" s="13"/>
      <c r="R44" s="13"/>
      <c r="S44" s="13"/>
      <c r="T44" s="13"/>
      <c r="U44" s="14"/>
      <c r="V44" s="13"/>
      <c r="W44" s="13"/>
      <c r="X44" s="13"/>
      <c r="Y44" s="13"/>
      <c r="Z44" s="13"/>
      <c r="AA44" s="15" t="s">
        <v>279</v>
      </c>
      <c r="AB44" s="7" t="s">
        <v>277</v>
      </c>
    </row>
    <row r="45" spans="1:28" ht="30" customHeight="1" x14ac:dyDescent="0.25">
      <c r="A45" s="7" t="s">
        <v>280</v>
      </c>
      <c r="B45" s="8" t="s">
        <v>281</v>
      </c>
      <c r="C45" s="17">
        <v>0.25</v>
      </c>
      <c r="D45" s="17">
        <v>20</v>
      </c>
      <c r="E45" s="11"/>
      <c r="F45" s="12"/>
      <c r="G45" s="12"/>
      <c r="H45" s="12"/>
      <c r="I45" s="13"/>
      <c r="J45" s="14"/>
      <c r="K45" s="14"/>
      <c r="L45" s="13"/>
      <c r="M45" s="12"/>
      <c r="N45" s="14"/>
      <c r="O45" s="13"/>
      <c r="P45" s="14"/>
      <c r="Q45" s="13"/>
      <c r="R45" s="13"/>
      <c r="S45" s="13"/>
      <c r="T45" s="13"/>
      <c r="U45" s="14"/>
      <c r="V45" s="13"/>
      <c r="W45" s="13"/>
      <c r="X45" s="13"/>
      <c r="Y45" s="13"/>
      <c r="Z45" s="13"/>
      <c r="AA45" s="15" t="s">
        <v>282</v>
      </c>
      <c r="AB45" s="7" t="s">
        <v>280</v>
      </c>
    </row>
    <row r="46" spans="1:28" ht="30" customHeight="1" x14ac:dyDescent="0.25">
      <c r="A46" s="7" t="s">
        <v>283</v>
      </c>
      <c r="B46" s="8" t="s">
        <v>284</v>
      </c>
      <c r="C46" s="17">
        <v>0.1</v>
      </c>
      <c r="D46" s="17">
        <v>15</v>
      </c>
      <c r="E46" s="11"/>
      <c r="F46" s="12"/>
      <c r="G46" s="12"/>
      <c r="H46" s="12"/>
      <c r="I46" s="13"/>
      <c r="J46" s="14"/>
      <c r="K46" s="14"/>
      <c r="L46" s="13"/>
      <c r="M46" s="12"/>
      <c r="N46" s="14"/>
      <c r="O46" s="13"/>
      <c r="P46" s="13"/>
      <c r="Q46" s="13"/>
      <c r="R46" s="13"/>
      <c r="S46" s="13"/>
      <c r="T46" s="13"/>
      <c r="U46" s="14"/>
      <c r="V46" s="13"/>
      <c r="W46" s="13"/>
      <c r="X46" s="13"/>
      <c r="Y46" s="13"/>
      <c r="Z46" s="13"/>
      <c r="AA46" s="22" t="s">
        <v>285</v>
      </c>
      <c r="AB46" s="7" t="s">
        <v>283</v>
      </c>
    </row>
    <row r="47" spans="1:28" ht="30" customHeight="1" x14ac:dyDescent="0.25">
      <c r="A47" s="7" t="s">
        <v>286</v>
      </c>
      <c r="B47" s="8" t="s">
        <v>287</v>
      </c>
      <c r="C47" s="17">
        <v>0.35</v>
      </c>
      <c r="D47" s="17">
        <v>14</v>
      </c>
      <c r="E47" s="11"/>
      <c r="F47" s="12"/>
      <c r="G47" s="12"/>
      <c r="H47" s="12"/>
      <c r="I47" s="13"/>
      <c r="J47" s="14"/>
      <c r="K47" s="14"/>
      <c r="L47" s="13"/>
      <c r="M47" s="12"/>
      <c r="N47" s="13"/>
      <c r="O47" s="13"/>
      <c r="P47" s="13"/>
      <c r="Q47" s="13"/>
      <c r="R47" s="13"/>
      <c r="S47" s="13"/>
      <c r="T47" s="13"/>
      <c r="U47" s="14"/>
      <c r="V47" s="13"/>
      <c r="W47" s="13"/>
      <c r="X47" s="13"/>
      <c r="Y47" s="13"/>
      <c r="Z47" s="13"/>
      <c r="AA47" s="15" t="s">
        <v>288</v>
      </c>
      <c r="AB47" s="7" t="s">
        <v>286</v>
      </c>
    </row>
    <row r="48" spans="1:28" ht="30" customHeight="1" x14ac:dyDescent="0.25">
      <c r="A48" s="7" t="s">
        <v>289</v>
      </c>
      <c r="B48" s="8" t="s">
        <v>290</v>
      </c>
      <c r="C48" s="17">
        <v>2.2599999999999998</v>
      </c>
      <c r="D48" s="17">
        <v>90</v>
      </c>
      <c r="E48" s="11"/>
      <c r="F48" s="12"/>
      <c r="G48" s="12"/>
      <c r="H48" s="12"/>
      <c r="I48" s="13"/>
      <c r="J48" s="14"/>
      <c r="K48" s="14"/>
      <c r="L48" s="13"/>
      <c r="M48" s="12"/>
      <c r="N48" s="13"/>
      <c r="O48" s="14"/>
      <c r="P48" s="13"/>
      <c r="Q48" s="13"/>
      <c r="R48" s="13"/>
      <c r="S48" s="18"/>
      <c r="T48" s="13"/>
      <c r="U48" s="14"/>
      <c r="V48" s="13"/>
      <c r="W48" s="14"/>
      <c r="X48" s="13"/>
      <c r="Y48" s="13"/>
      <c r="Z48" s="13"/>
      <c r="AA48" s="15" t="s">
        <v>291</v>
      </c>
      <c r="AB48" s="7" t="s">
        <v>289</v>
      </c>
    </row>
    <row r="49" spans="1:28" ht="30" customHeight="1" x14ac:dyDescent="0.25">
      <c r="A49" s="7" t="s">
        <v>292</v>
      </c>
      <c r="B49" s="8" t="s">
        <v>293</v>
      </c>
      <c r="C49" s="17">
        <v>2.86</v>
      </c>
      <c r="D49" s="17">
        <v>114</v>
      </c>
      <c r="E49" s="11"/>
      <c r="F49" s="12"/>
      <c r="G49" s="11"/>
      <c r="H49" s="12"/>
      <c r="I49" s="14"/>
      <c r="J49" s="14"/>
      <c r="K49" s="14"/>
      <c r="L49" s="14"/>
      <c r="M49" s="12"/>
      <c r="N49" s="13"/>
      <c r="O49" s="14"/>
      <c r="P49" s="14"/>
      <c r="Q49" s="18"/>
      <c r="R49" s="13"/>
      <c r="S49" s="13"/>
      <c r="T49" s="13"/>
      <c r="U49" s="14"/>
      <c r="V49" s="13"/>
      <c r="W49" s="13"/>
      <c r="X49" s="14"/>
      <c r="Y49" s="14"/>
      <c r="Z49" s="14"/>
      <c r="AA49" s="15" t="s">
        <v>294</v>
      </c>
      <c r="AB49" s="7" t="s">
        <v>292</v>
      </c>
    </row>
    <row r="50" spans="1:28" ht="30" customHeight="1" x14ac:dyDescent="0.25">
      <c r="A50" s="7" t="s">
        <v>295</v>
      </c>
      <c r="B50" s="8" t="s">
        <v>296</v>
      </c>
      <c r="C50" s="17">
        <v>2.99</v>
      </c>
      <c r="D50" s="17">
        <v>90</v>
      </c>
      <c r="E50" s="11"/>
      <c r="F50" s="12"/>
      <c r="G50" s="12"/>
      <c r="H50" s="12"/>
      <c r="I50" s="13"/>
      <c r="J50" s="14"/>
      <c r="K50" s="14"/>
      <c r="L50" s="14"/>
      <c r="M50" s="12"/>
      <c r="N50" s="13"/>
      <c r="O50" s="13"/>
      <c r="P50" s="14"/>
      <c r="Q50" s="18"/>
      <c r="R50" s="18"/>
      <c r="S50" s="13"/>
      <c r="T50" s="13"/>
      <c r="U50" s="14"/>
      <c r="V50" s="23"/>
      <c r="W50" s="23"/>
      <c r="X50" s="24"/>
      <c r="Y50" s="24"/>
      <c r="Z50" s="14"/>
      <c r="AA50" s="15" t="s">
        <v>297</v>
      </c>
      <c r="AB50" s="7" t="s">
        <v>295</v>
      </c>
    </row>
    <row r="51" spans="1:28" ht="30" customHeight="1" x14ac:dyDescent="0.25">
      <c r="A51" s="7" t="s">
        <v>298</v>
      </c>
      <c r="B51" s="8" t="s">
        <v>299</v>
      </c>
      <c r="C51" s="17">
        <v>7.87</v>
      </c>
      <c r="D51" s="17">
        <v>236</v>
      </c>
      <c r="E51" s="11"/>
      <c r="F51" s="12"/>
      <c r="G51" s="11"/>
      <c r="H51" s="12"/>
      <c r="I51" s="13"/>
      <c r="J51" s="14"/>
      <c r="K51" s="14"/>
      <c r="L51" s="13"/>
      <c r="M51" s="12"/>
      <c r="N51" s="13"/>
      <c r="O51" s="13"/>
      <c r="P51" s="14"/>
      <c r="Q51" s="18"/>
      <c r="R51" s="13"/>
      <c r="S51" s="18"/>
      <c r="T51" s="13"/>
      <c r="U51" s="14"/>
      <c r="V51" s="13"/>
      <c r="W51" s="14"/>
      <c r="X51" s="13"/>
      <c r="Y51" s="14"/>
      <c r="Z51" s="14"/>
      <c r="AA51" s="15" t="s">
        <v>300</v>
      </c>
      <c r="AB51" s="7" t="s">
        <v>298</v>
      </c>
    </row>
    <row r="52" spans="1:28" ht="30" customHeight="1" x14ac:dyDescent="0.25">
      <c r="A52" s="7" t="s">
        <v>301</v>
      </c>
      <c r="B52" s="8" t="s">
        <v>302</v>
      </c>
      <c r="C52" s="17">
        <v>0.3</v>
      </c>
      <c r="D52" s="17">
        <v>12</v>
      </c>
      <c r="E52" s="11"/>
      <c r="F52" s="12"/>
      <c r="G52" s="12"/>
      <c r="H52" s="12"/>
      <c r="I52" s="13"/>
      <c r="J52" s="14"/>
      <c r="K52" s="14"/>
      <c r="L52" s="13"/>
      <c r="M52" s="12"/>
      <c r="N52" s="13"/>
      <c r="O52" s="13"/>
      <c r="P52" s="13"/>
      <c r="Q52" s="13"/>
      <c r="R52" s="13"/>
      <c r="S52" s="13"/>
      <c r="T52" s="13"/>
      <c r="U52" s="14"/>
      <c r="V52" s="13"/>
      <c r="W52" s="13"/>
      <c r="X52" s="13"/>
      <c r="Y52" s="13"/>
      <c r="Z52" s="13"/>
      <c r="AA52" s="15" t="s">
        <v>303</v>
      </c>
      <c r="AB52" s="7" t="s">
        <v>301</v>
      </c>
    </row>
    <row r="53" spans="1:28" ht="30" customHeight="1" x14ac:dyDescent="0.25">
      <c r="A53" s="7" t="s">
        <v>304</v>
      </c>
      <c r="B53" s="8" t="s">
        <v>305</v>
      </c>
      <c r="C53" s="17">
        <v>0.14000000000000001</v>
      </c>
      <c r="D53" s="17">
        <v>16</v>
      </c>
      <c r="E53" s="11"/>
      <c r="F53" s="12"/>
      <c r="G53" s="12"/>
      <c r="H53" s="12"/>
      <c r="I53" s="13"/>
      <c r="J53" s="14"/>
      <c r="K53" s="14"/>
      <c r="L53" s="13"/>
      <c r="M53" s="12"/>
      <c r="N53" s="13"/>
      <c r="O53" s="13"/>
      <c r="P53" s="13"/>
      <c r="Q53" s="13"/>
      <c r="R53" s="13"/>
      <c r="S53" s="14"/>
      <c r="T53" s="13"/>
      <c r="U53" s="14"/>
      <c r="V53" s="13"/>
      <c r="W53" s="13"/>
      <c r="X53" s="13"/>
      <c r="Y53" s="13"/>
      <c r="Z53" s="13"/>
      <c r="AA53" s="15" t="s">
        <v>306</v>
      </c>
      <c r="AB53" s="7" t="s">
        <v>304</v>
      </c>
    </row>
    <row r="54" spans="1:28" ht="30" customHeight="1" x14ac:dyDescent="0.25">
      <c r="A54" s="7" t="s">
        <v>307</v>
      </c>
      <c r="B54" s="8" t="s">
        <v>308</v>
      </c>
      <c r="C54" s="17">
        <v>0.14000000000000001</v>
      </c>
      <c r="D54" s="17">
        <v>11</v>
      </c>
      <c r="E54" s="11"/>
      <c r="F54" s="12"/>
      <c r="G54" s="12"/>
      <c r="H54" s="12"/>
      <c r="I54" s="13"/>
      <c r="J54" s="14"/>
      <c r="K54" s="14"/>
      <c r="L54" s="13"/>
      <c r="M54" s="12"/>
      <c r="N54" s="14"/>
      <c r="O54" s="13"/>
      <c r="P54" s="14"/>
      <c r="Q54" s="13"/>
      <c r="R54" s="13"/>
      <c r="S54" s="13"/>
      <c r="T54" s="13"/>
      <c r="U54" s="14"/>
      <c r="V54" s="13"/>
      <c r="W54" s="13"/>
      <c r="X54" s="13"/>
      <c r="Y54" s="13"/>
      <c r="Z54" s="13"/>
      <c r="AA54" s="15" t="s">
        <v>309</v>
      </c>
      <c r="AB54" s="7" t="s">
        <v>307</v>
      </c>
    </row>
    <row r="55" spans="1:28" ht="30" customHeight="1" x14ac:dyDescent="0.25">
      <c r="A55" s="7" t="s">
        <v>310</v>
      </c>
      <c r="B55" s="8" t="s">
        <v>311</v>
      </c>
      <c r="C55" s="17">
        <v>0.11</v>
      </c>
      <c r="D55" s="17">
        <v>9</v>
      </c>
      <c r="E55" s="11"/>
      <c r="F55" s="12"/>
      <c r="G55" s="12"/>
      <c r="H55" s="12"/>
      <c r="I55" s="13"/>
      <c r="J55" s="14"/>
      <c r="K55" s="14"/>
      <c r="L55" s="13"/>
      <c r="M55" s="12"/>
      <c r="N55" s="13"/>
      <c r="O55" s="13"/>
      <c r="P55" s="13"/>
      <c r="Q55" s="13"/>
      <c r="R55" s="13"/>
      <c r="S55" s="13"/>
      <c r="T55" s="13"/>
      <c r="U55" s="14"/>
      <c r="V55" s="13"/>
      <c r="W55" s="13"/>
      <c r="X55" s="13"/>
      <c r="Y55" s="13"/>
      <c r="Z55" s="13"/>
      <c r="AA55" s="15" t="s">
        <v>312</v>
      </c>
      <c r="AB55" s="7" t="s">
        <v>310</v>
      </c>
    </row>
    <row r="56" spans="1:28" ht="30" customHeight="1" x14ac:dyDescent="0.25">
      <c r="A56" s="7" t="s">
        <v>313</v>
      </c>
      <c r="B56" s="8" t="s">
        <v>314</v>
      </c>
      <c r="C56" s="17">
        <v>0.14000000000000001</v>
      </c>
      <c r="D56" s="17">
        <v>6</v>
      </c>
      <c r="E56" s="11"/>
      <c r="F56" s="12"/>
      <c r="G56" s="12"/>
      <c r="H56" s="12"/>
      <c r="I56" s="13"/>
      <c r="J56" s="14"/>
      <c r="K56" s="14"/>
      <c r="L56" s="13"/>
      <c r="M56" s="12"/>
      <c r="N56" s="14"/>
      <c r="O56" s="13"/>
      <c r="P56" s="14"/>
      <c r="Q56" s="13"/>
      <c r="R56" s="13"/>
      <c r="S56" s="18"/>
      <c r="T56" s="13"/>
      <c r="U56" s="14"/>
      <c r="V56" s="13"/>
      <c r="W56" s="13"/>
      <c r="X56" s="13"/>
      <c r="Y56" s="13"/>
      <c r="Z56" s="13"/>
      <c r="AA56" s="15" t="s">
        <v>223</v>
      </c>
      <c r="AB56" s="7" t="s">
        <v>313</v>
      </c>
    </row>
    <row r="57" spans="1:28" ht="30" customHeight="1" x14ac:dyDescent="0.25">
      <c r="A57" s="7" t="s">
        <v>315</v>
      </c>
      <c r="B57" s="8" t="s">
        <v>316</v>
      </c>
      <c r="C57" s="17">
        <v>6.95</v>
      </c>
      <c r="D57" s="17">
        <v>70</v>
      </c>
      <c r="E57" s="11"/>
      <c r="F57" s="12"/>
      <c r="G57" s="12"/>
      <c r="H57" s="12"/>
      <c r="I57" s="13"/>
      <c r="J57" s="14"/>
      <c r="K57" s="14"/>
      <c r="L57" s="13"/>
      <c r="M57" s="12"/>
      <c r="N57" s="13"/>
      <c r="O57" s="13"/>
      <c r="P57" s="13"/>
      <c r="Q57" s="18"/>
      <c r="R57" s="13"/>
      <c r="S57" s="18"/>
      <c r="T57" s="13"/>
      <c r="U57" s="14"/>
      <c r="V57" s="13"/>
      <c r="W57" s="14"/>
      <c r="X57" s="13"/>
      <c r="Y57" s="13"/>
      <c r="Z57" s="13"/>
      <c r="AA57" s="15" t="s">
        <v>317</v>
      </c>
      <c r="AB57" s="7" t="s">
        <v>315</v>
      </c>
    </row>
    <row r="58" spans="1:28" ht="30" customHeight="1" x14ac:dyDescent="0.25">
      <c r="A58" s="25" t="s">
        <v>318</v>
      </c>
      <c r="B58" s="8" t="s">
        <v>319</v>
      </c>
      <c r="C58" s="17">
        <v>12.06</v>
      </c>
      <c r="D58" s="17">
        <v>241</v>
      </c>
      <c r="E58" s="11"/>
      <c r="F58" s="12"/>
      <c r="G58" s="12"/>
      <c r="H58" s="12"/>
      <c r="I58" s="14"/>
      <c r="J58" s="14"/>
      <c r="K58" s="14"/>
      <c r="L58" s="14"/>
      <c r="M58" s="12"/>
      <c r="N58" s="26"/>
      <c r="O58" s="13"/>
      <c r="P58" s="14"/>
      <c r="Q58" s="18"/>
      <c r="R58" s="18"/>
      <c r="S58" s="13"/>
      <c r="T58" s="13"/>
      <c r="U58" s="14"/>
      <c r="V58" s="23"/>
      <c r="W58" s="27"/>
      <c r="X58" s="24"/>
      <c r="Y58" s="24"/>
      <c r="Z58" s="14"/>
      <c r="AA58" s="15" t="s">
        <v>320</v>
      </c>
      <c r="AB58" s="25" t="s">
        <v>318</v>
      </c>
    </row>
    <row r="59" spans="1:28" ht="27.75" customHeight="1" x14ac:dyDescent="0.25">
      <c r="A59" s="7" t="s">
        <v>321</v>
      </c>
      <c r="B59" s="8" t="s">
        <v>322</v>
      </c>
      <c r="C59" s="17">
        <v>8.9</v>
      </c>
      <c r="D59" s="17">
        <v>350</v>
      </c>
      <c r="E59" s="11"/>
      <c r="F59" s="12"/>
      <c r="G59" s="11"/>
      <c r="H59" s="12"/>
      <c r="I59" s="13"/>
      <c r="J59" s="14"/>
      <c r="K59" s="14"/>
      <c r="L59" s="13"/>
      <c r="M59" s="12"/>
      <c r="N59" s="13"/>
      <c r="O59" s="14"/>
      <c r="P59" s="13"/>
      <c r="Q59" s="14"/>
      <c r="R59" s="13"/>
      <c r="S59" s="18"/>
      <c r="T59" s="13"/>
      <c r="U59" s="14"/>
      <c r="V59" s="13"/>
      <c r="W59" s="18"/>
      <c r="X59" s="13"/>
      <c r="Y59" s="14"/>
      <c r="Z59" s="14"/>
      <c r="AA59" s="21" t="s">
        <v>323</v>
      </c>
      <c r="AB59" s="7" t="s">
        <v>321</v>
      </c>
    </row>
    <row r="60" spans="1:28" ht="30" customHeight="1" x14ac:dyDescent="0.25">
      <c r="A60" s="7" t="s">
        <v>324</v>
      </c>
      <c r="B60" s="8" t="s">
        <v>325</v>
      </c>
      <c r="C60" s="17">
        <v>32.299999999999997</v>
      </c>
      <c r="D60" s="17">
        <v>700</v>
      </c>
      <c r="E60" s="11"/>
      <c r="F60" s="12"/>
      <c r="G60" s="11"/>
      <c r="H60" s="12"/>
      <c r="I60" s="13"/>
      <c r="J60" s="14"/>
      <c r="K60" s="14"/>
      <c r="L60" s="13"/>
      <c r="M60" s="12"/>
      <c r="N60" s="14"/>
      <c r="O60" s="14"/>
      <c r="P60" s="13"/>
      <c r="Q60" s="18"/>
      <c r="R60" s="13"/>
      <c r="S60" s="18"/>
      <c r="T60" s="13"/>
      <c r="U60" s="14"/>
      <c r="V60" s="14"/>
      <c r="W60" s="18"/>
      <c r="X60" s="13"/>
      <c r="Y60" s="14"/>
      <c r="Z60" s="14"/>
      <c r="AA60" s="21" t="s">
        <v>326</v>
      </c>
      <c r="AB60" s="7" t="s">
        <v>324</v>
      </c>
    </row>
    <row r="61" spans="1:28" ht="30" customHeight="1" x14ac:dyDescent="0.25">
      <c r="A61" s="7" t="s">
        <v>327</v>
      </c>
      <c r="B61" s="8" t="s">
        <v>328</v>
      </c>
      <c r="C61" s="17">
        <v>3.26</v>
      </c>
      <c r="D61" s="17">
        <v>98</v>
      </c>
      <c r="E61" s="11"/>
      <c r="F61" s="12"/>
      <c r="G61" s="12"/>
      <c r="H61" s="12"/>
      <c r="I61" s="13"/>
      <c r="J61" s="14"/>
      <c r="K61" s="14"/>
      <c r="L61" s="14"/>
      <c r="M61" s="12"/>
      <c r="N61" s="13"/>
      <c r="O61" s="13"/>
      <c r="P61" s="14"/>
      <c r="Q61" s="18"/>
      <c r="R61" s="13"/>
      <c r="S61" s="13"/>
      <c r="T61" s="13"/>
      <c r="U61" s="14"/>
      <c r="V61" s="23"/>
      <c r="W61" s="23"/>
      <c r="X61" s="24"/>
      <c r="Y61" s="24"/>
      <c r="Z61" s="14"/>
      <c r="AA61" s="15" t="s">
        <v>329</v>
      </c>
      <c r="AB61" s="7" t="s">
        <v>327</v>
      </c>
    </row>
    <row r="62" spans="1:28" ht="30" customHeight="1" x14ac:dyDescent="0.25">
      <c r="A62" s="7" t="s">
        <v>330</v>
      </c>
      <c r="B62" s="8" t="s">
        <v>331</v>
      </c>
      <c r="C62" s="17">
        <v>10.039999999999999</v>
      </c>
      <c r="D62" s="17">
        <v>301</v>
      </c>
      <c r="E62" s="11"/>
      <c r="F62" s="12"/>
      <c r="G62" s="11"/>
      <c r="H62" s="12"/>
      <c r="I62" s="13"/>
      <c r="J62" s="14"/>
      <c r="K62" s="14"/>
      <c r="L62" s="14"/>
      <c r="M62" s="12"/>
      <c r="N62" s="13"/>
      <c r="O62" s="13"/>
      <c r="P62" s="14"/>
      <c r="Q62" s="18"/>
      <c r="R62" s="13"/>
      <c r="S62" s="18"/>
      <c r="T62" s="13"/>
      <c r="U62" s="14"/>
      <c r="V62" s="23"/>
      <c r="W62" s="24"/>
      <c r="X62" s="23"/>
      <c r="Y62" s="24"/>
      <c r="Z62" s="18"/>
      <c r="AA62" s="15" t="s">
        <v>332</v>
      </c>
      <c r="AB62" s="7" t="s">
        <v>330</v>
      </c>
    </row>
    <row r="63" spans="1:28" ht="30" customHeight="1" x14ac:dyDescent="0.25">
      <c r="A63" s="7" t="s">
        <v>333</v>
      </c>
      <c r="B63" s="8" t="s">
        <v>334</v>
      </c>
      <c r="C63" s="17">
        <v>0.88</v>
      </c>
      <c r="D63" s="17">
        <v>26</v>
      </c>
      <c r="E63" s="11"/>
      <c r="F63" s="12"/>
      <c r="G63" s="11"/>
      <c r="H63" s="12"/>
      <c r="I63" s="13"/>
      <c r="J63" s="14"/>
      <c r="K63" s="14"/>
      <c r="L63" s="14"/>
      <c r="M63" s="12"/>
      <c r="N63" s="13"/>
      <c r="O63" s="13"/>
      <c r="P63" s="14"/>
      <c r="Q63" s="18"/>
      <c r="R63" s="13"/>
      <c r="S63" s="18"/>
      <c r="T63" s="13"/>
      <c r="U63" s="14"/>
      <c r="V63" s="23"/>
      <c r="W63" s="27"/>
      <c r="X63" s="23"/>
      <c r="Y63" s="24"/>
      <c r="Z63" s="18"/>
      <c r="AA63" s="15" t="s">
        <v>335</v>
      </c>
      <c r="AB63" s="7" t="s">
        <v>333</v>
      </c>
    </row>
    <row r="64" spans="1:28" ht="30" customHeight="1" x14ac:dyDescent="0.25">
      <c r="A64" s="7" t="s">
        <v>336</v>
      </c>
      <c r="B64" s="8" t="s">
        <v>337</v>
      </c>
      <c r="C64" s="17">
        <v>2.5299999999999998</v>
      </c>
      <c r="D64" s="17">
        <v>76</v>
      </c>
      <c r="E64" s="11"/>
      <c r="F64" s="12"/>
      <c r="G64" s="12"/>
      <c r="H64" s="12"/>
      <c r="I64" s="13"/>
      <c r="J64" s="14"/>
      <c r="K64" s="14"/>
      <c r="L64" s="13"/>
      <c r="M64" s="12"/>
      <c r="N64" s="13"/>
      <c r="O64" s="14"/>
      <c r="P64" s="14"/>
      <c r="Q64" s="18"/>
      <c r="R64" s="13"/>
      <c r="S64" s="18"/>
      <c r="T64" s="13"/>
      <c r="U64" s="14"/>
      <c r="V64" s="23"/>
      <c r="W64" s="27"/>
      <c r="X64" s="23"/>
      <c r="Y64" s="23"/>
      <c r="Z64" s="14"/>
      <c r="AA64" s="15" t="s">
        <v>338</v>
      </c>
      <c r="AB64" s="7" t="s">
        <v>336</v>
      </c>
    </row>
    <row r="65" spans="1:28" ht="30" customHeight="1" x14ac:dyDescent="0.25">
      <c r="A65" s="25" t="s">
        <v>339</v>
      </c>
      <c r="B65" s="8" t="s">
        <v>340</v>
      </c>
      <c r="C65" s="17">
        <v>5.46</v>
      </c>
      <c r="D65" s="17">
        <v>164</v>
      </c>
      <c r="E65" s="11"/>
      <c r="F65" s="12"/>
      <c r="G65" s="12"/>
      <c r="H65" s="12"/>
      <c r="I65" s="14"/>
      <c r="J65" s="14"/>
      <c r="K65" s="14"/>
      <c r="L65" s="14"/>
      <c r="M65" s="12"/>
      <c r="N65" s="13"/>
      <c r="O65" s="13"/>
      <c r="P65" s="14"/>
      <c r="Q65" s="18"/>
      <c r="R65" s="18"/>
      <c r="S65" s="18"/>
      <c r="T65" s="13"/>
      <c r="U65" s="14"/>
      <c r="V65" s="23"/>
      <c r="W65" s="24"/>
      <c r="X65" s="24"/>
      <c r="Y65" s="24"/>
      <c r="Z65" s="14"/>
      <c r="AA65" s="15" t="s">
        <v>341</v>
      </c>
      <c r="AB65" s="25" t="s">
        <v>339</v>
      </c>
    </row>
    <row r="66" spans="1:28" ht="30" customHeight="1" x14ac:dyDescent="0.25">
      <c r="A66" s="25" t="s">
        <v>342</v>
      </c>
      <c r="B66" s="8" t="s">
        <v>343</v>
      </c>
      <c r="C66" s="17">
        <v>0.42</v>
      </c>
      <c r="D66" s="17">
        <v>17</v>
      </c>
      <c r="E66" s="11"/>
      <c r="F66" s="12"/>
      <c r="G66" s="12"/>
      <c r="H66" s="12"/>
      <c r="I66" s="13"/>
      <c r="J66" s="14"/>
      <c r="K66" s="14"/>
      <c r="L66" s="13"/>
      <c r="M66" s="12"/>
      <c r="N66" s="13"/>
      <c r="O66" s="14"/>
      <c r="P66" s="13"/>
      <c r="Q66" s="18"/>
      <c r="R66" s="13"/>
      <c r="S66" s="18"/>
      <c r="T66" s="13"/>
      <c r="U66" s="14"/>
      <c r="V66" s="13"/>
      <c r="W66" s="13"/>
      <c r="X66" s="13"/>
      <c r="Y66" s="13"/>
      <c r="Z66" s="13"/>
      <c r="AA66" s="15" t="s">
        <v>344</v>
      </c>
      <c r="AB66" s="25" t="s">
        <v>342</v>
      </c>
    </row>
    <row r="67" spans="1:28" ht="30" customHeight="1" x14ac:dyDescent="0.25">
      <c r="A67" s="25" t="s">
        <v>345</v>
      </c>
      <c r="B67" s="66" t="s">
        <v>346</v>
      </c>
      <c r="C67" s="17">
        <v>0.2</v>
      </c>
      <c r="D67" s="17">
        <v>23</v>
      </c>
      <c r="E67" s="11"/>
      <c r="F67" s="12"/>
      <c r="G67" s="12"/>
      <c r="H67" s="12"/>
      <c r="I67" s="13"/>
      <c r="J67" s="14"/>
      <c r="K67" s="14"/>
      <c r="L67" s="13"/>
      <c r="M67" s="12"/>
      <c r="N67" s="13"/>
      <c r="O67" s="13"/>
      <c r="P67" s="13"/>
      <c r="Q67" s="13"/>
      <c r="R67" s="13"/>
      <c r="S67" s="13"/>
      <c r="T67" s="13"/>
      <c r="U67" s="14"/>
      <c r="V67" s="13"/>
      <c r="W67" s="13"/>
      <c r="X67" s="13"/>
      <c r="Y67" s="13"/>
      <c r="Z67" s="13"/>
      <c r="AA67" s="15" t="s">
        <v>347</v>
      </c>
      <c r="AB67" s="25" t="s">
        <v>345</v>
      </c>
    </row>
    <row r="68" spans="1:28" ht="30" customHeight="1" x14ac:dyDescent="0.25">
      <c r="A68" s="21" t="s">
        <v>784</v>
      </c>
      <c r="B68" s="66" t="s">
        <v>349</v>
      </c>
      <c r="C68" s="17">
        <v>2.4500000000000002</v>
      </c>
      <c r="D68" s="17">
        <v>70</v>
      </c>
      <c r="E68" s="14"/>
      <c r="F68" s="13"/>
      <c r="G68" s="14"/>
      <c r="H68" s="13"/>
      <c r="I68" s="14"/>
      <c r="J68" s="14"/>
      <c r="K68" s="14"/>
      <c r="L68" s="13"/>
      <c r="M68" s="13"/>
      <c r="N68" s="13"/>
      <c r="O68" s="14"/>
      <c r="P68" s="13"/>
      <c r="Q68" s="18"/>
      <c r="R68" s="13"/>
      <c r="S68" s="13"/>
      <c r="T68" s="13"/>
      <c r="U68" s="14"/>
      <c r="V68" s="14"/>
      <c r="W68" s="14"/>
      <c r="X68" s="14"/>
      <c r="Y68" s="14"/>
      <c r="Z68" s="14"/>
      <c r="AA68" s="15" t="s">
        <v>350</v>
      </c>
      <c r="AB68" s="21" t="s">
        <v>348</v>
      </c>
    </row>
    <row r="69" spans="1:28" ht="35.25" customHeight="1" x14ac:dyDescent="0.25">
      <c r="A69" s="21" t="s">
        <v>351</v>
      </c>
      <c r="B69" s="114" t="s">
        <v>352</v>
      </c>
      <c r="C69" s="17">
        <v>17</v>
      </c>
      <c r="D69" s="28">
        <v>250</v>
      </c>
      <c r="E69" s="14"/>
      <c r="F69" s="13"/>
      <c r="G69" s="14"/>
      <c r="H69" s="13"/>
      <c r="I69" s="13"/>
      <c r="J69" s="14"/>
      <c r="K69" s="14"/>
      <c r="L69" s="13"/>
      <c r="M69" s="13"/>
      <c r="N69" s="13"/>
      <c r="O69" s="14"/>
      <c r="P69" s="13"/>
      <c r="Q69" s="18"/>
      <c r="R69" s="13"/>
      <c r="S69" s="13"/>
      <c r="T69" s="13"/>
      <c r="U69" s="14"/>
      <c r="V69" s="14"/>
      <c r="W69" s="18"/>
      <c r="X69" s="13"/>
      <c r="Y69" s="14"/>
      <c r="Z69" s="14"/>
      <c r="AA69" s="15" t="s">
        <v>783</v>
      </c>
      <c r="AB69" s="21" t="s">
        <v>351</v>
      </c>
    </row>
    <row r="70" spans="1:28" ht="30" customHeight="1" x14ac:dyDescent="0.25">
      <c r="A70" s="21" t="s">
        <v>353</v>
      </c>
      <c r="B70" s="114" t="s">
        <v>829</v>
      </c>
      <c r="C70" s="17">
        <v>120</v>
      </c>
      <c r="D70" s="17">
        <v>3000</v>
      </c>
      <c r="E70" s="14"/>
      <c r="F70" s="13"/>
      <c r="G70" s="14"/>
      <c r="H70" s="13"/>
      <c r="I70" s="13"/>
      <c r="J70" s="14"/>
      <c r="K70" s="14"/>
      <c r="L70" s="13"/>
      <c r="M70" s="13"/>
      <c r="N70" s="13"/>
      <c r="O70" s="14"/>
      <c r="P70" s="14"/>
      <c r="Q70" s="18"/>
      <c r="R70" s="13"/>
      <c r="S70" s="18"/>
      <c r="T70" s="13"/>
      <c r="U70" s="14"/>
      <c r="V70" s="13"/>
      <c r="W70" s="14"/>
      <c r="X70" s="14"/>
      <c r="Y70" s="13"/>
      <c r="Z70" s="14"/>
      <c r="AA70" s="15" t="s">
        <v>759</v>
      </c>
      <c r="AB70" s="21" t="s">
        <v>353</v>
      </c>
    </row>
    <row r="71" spans="1:28" ht="36" customHeight="1" x14ac:dyDescent="0.25">
      <c r="A71" s="21" t="s">
        <v>354</v>
      </c>
      <c r="B71" s="114" t="s">
        <v>819</v>
      </c>
      <c r="C71" s="17">
        <v>108</v>
      </c>
      <c r="D71" s="17" t="s">
        <v>758</v>
      </c>
      <c r="E71" s="14"/>
      <c r="F71" s="13"/>
      <c r="G71" s="14"/>
      <c r="H71" s="13"/>
      <c r="I71" s="14"/>
      <c r="J71" s="14"/>
      <c r="K71" s="14"/>
      <c r="L71" s="13"/>
      <c r="M71" s="13"/>
      <c r="N71" s="13"/>
      <c r="O71" s="13"/>
      <c r="P71" s="14"/>
      <c r="Q71" s="18"/>
      <c r="R71" s="13"/>
      <c r="S71" s="18"/>
      <c r="T71" s="13"/>
      <c r="U71" s="14"/>
      <c r="V71" s="13"/>
      <c r="W71" s="18"/>
      <c r="X71" s="14"/>
      <c r="Y71" s="13"/>
      <c r="Z71" s="18"/>
      <c r="AA71" s="15" t="s">
        <v>760</v>
      </c>
      <c r="AB71" s="21" t="s">
        <v>354</v>
      </c>
    </row>
    <row r="72" spans="1:28" ht="30" customHeight="1" x14ac:dyDescent="0.25">
      <c r="A72" s="21" t="s">
        <v>355</v>
      </c>
      <c r="B72" s="114" t="s">
        <v>832</v>
      </c>
      <c r="C72" s="17">
        <v>13</v>
      </c>
      <c r="D72" s="17">
        <v>500</v>
      </c>
      <c r="E72" s="14"/>
      <c r="F72" s="13"/>
      <c r="G72" s="13"/>
      <c r="H72" s="13"/>
      <c r="I72" s="13"/>
      <c r="J72" s="14"/>
      <c r="K72" s="14"/>
      <c r="L72" s="13"/>
      <c r="M72" s="13"/>
      <c r="N72" s="13"/>
      <c r="O72" s="13"/>
      <c r="P72" s="13"/>
      <c r="Q72" s="18"/>
      <c r="R72" s="13"/>
      <c r="S72" s="18"/>
      <c r="T72" s="13"/>
      <c r="U72" s="14"/>
      <c r="V72" s="13"/>
      <c r="W72" s="13"/>
      <c r="X72" s="13"/>
      <c r="Y72" s="13"/>
      <c r="Z72" s="13"/>
      <c r="AA72" s="15" t="s">
        <v>761</v>
      </c>
      <c r="AB72" s="21" t="s">
        <v>355</v>
      </c>
    </row>
  </sheetData>
  <mergeCells count="7">
    <mergeCell ref="AA1:AA2"/>
    <mergeCell ref="V1:Z1"/>
    <mergeCell ref="A2:D2"/>
    <mergeCell ref="A1:D1"/>
    <mergeCell ref="E1:H1"/>
    <mergeCell ref="I1:M1"/>
    <mergeCell ref="N1:U1"/>
  </mergeCells>
  <hyperlinks>
    <hyperlink ref="A3" r:id="rId1" xr:uid="{00000000-0004-0000-1100-000000000000}"/>
    <hyperlink ref="AB3" r:id="rId2" xr:uid="{00000000-0004-0000-1100-000001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9"/>
  <sheetViews>
    <sheetView topLeftCell="S1" workbookViewId="0">
      <pane ySplit="3" topLeftCell="A4" activePane="bottomLeft" state="frozen"/>
      <selection pane="bottomLeft" activeCell="AA16" sqref="AA16"/>
    </sheetView>
  </sheetViews>
  <sheetFormatPr defaultRowHeight="15" x14ac:dyDescent="0.25"/>
  <cols>
    <col min="1" max="1" width="13.36328125" bestFit="1" customWidth="1"/>
    <col min="27" max="27" width="45.1796875" bestFit="1" customWidth="1"/>
    <col min="28" max="28" width="13.36328125" bestFit="1" customWidth="1"/>
  </cols>
  <sheetData>
    <row r="1" spans="1:28" s="33" customFormat="1" ht="2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56" t="s">
        <v>149</v>
      </c>
      <c r="B2" s="156"/>
      <c r="C2" s="158"/>
      <c r="D2" s="158"/>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7.2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84" t="s">
        <v>649</v>
      </c>
      <c r="B4" s="142" t="s">
        <v>650</v>
      </c>
      <c r="C4" s="9">
        <v>2.46</v>
      </c>
      <c r="D4" s="17">
        <v>55</v>
      </c>
      <c r="E4" s="39"/>
      <c r="F4" s="12"/>
      <c r="G4" s="11"/>
      <c r="H4" s="12"/>
      <c r="I4" s="14"/>
      <c r="J4" s="14"/>
      <c r="K4" s="14"/>
      <c r="L4" s="14"/>
      <c r="M4" s="46"/>
      <c r="N4" s="13"/>
      <c r="O4" s="14"/>
      <c r="P4" s="13"/>
      <c r="Q4" s="18"/>
      <c r="R4" s="18"/>
      <c r="S4" s="18"/>
      <c r="T4" s="18"/>
      <c r="U4" s="14"/>
      <c r="V4" s="13"/>
      <c r="W4" s="13"/>
      <c r="X4" s="13"/>
      <c r="Y4" s="18"/>
      <c r="Z4" s="14"/>
      <c r="AA4" s="21" t="s">
        <v>651</v>
      </c>
      <c r="AB4" s="84" t="s">
        <v>649</v>
      </c>
    </row>
    <row r="5" spans="1:28" ht="30" customHeight="1" x14ac:dyDescent="0.25">
      <c r="A5" s="84" t="s">
        <v>652</v>
      </c>
      <c r="B5" s="142" t="s">
        <v>653</v>
      </c>
      <c r="C5" s="9">
        <v>3.56</v>
      </c>
      <c r="D5" s="17">
        <v>80</v>
      </c>
      <c r="E5" s="39"/>
      <c r="F5" s="12"/>
      <c r="G5" s="11"/>
      <c r="H5" s="12"/>
      <c r="I5" s="13"/>
      <c r="J5" s="14"/>
      <c r="K5" s="14"/>
      <c r="L5" s="14"/>
      <c r="M5" s="46"/>
      <c r="N5" s="13"/>
      <c r="O5" s="14"/>
      <c r="P5" s="14"/>
      <c r="Q5" s="18"/>
      <c r="R5" s="13"/>
      <c r="S5" s="13"/>
      <c r="T5" s="13"/>
      <c r="U5" s="14"/>
      <c r="V5" s="13"/>
      <c r="W5" s="13"/>
      <c r="X5" s="14"/>
      <c r="Y5" s="18"/>
      <c r="Z5" s="14"/>
      <c r="AA5" s="21" t="s">
        <v>799</v>
      </c>
      <c r="AB5" s="84" t="s">
        <v>652</v>
      </c>
    </row>
    <row r="6" spans="1:28" ht="30" customHeight="1" x14ac:dyDescent="0.25">
      <c r="A6" s="84" t="s">
        <v>654</v>
      </c>
      <c r="B6" s="142" t="s">
        <v>655</v>
      </c>
      <c r="C6" s="103">
        <v>1.68</v>
      </c>
      <c r="D6" s="28">
        <v>33</v>
      </c>
      <c r="E6" s="39"/>
      <c r="F6" s="12"/>
      <c r="G6" s="11"/>
      <c r="H6" s="12"/>
      <c r="I6" s="14"/>
      <c r="J6" s="14"/>
      <c r="K6" s="14"/>
      <c r="L6" s="14"/>
      <c r="M6" s="12"/>
      <c r="N6" s="13"/>
      <c r="O6" s="14"/>
      <c r="P6" s="13"/>
      <c r="Q6" s="13"/>
      <c r="R6" s="13"/>
      <c r="S6" s="13"/>
      <c r="T6" s="14"/>
      <c r="U6" s="14"/>
      <c r="V6" s="13"/>
      <c r="W6" s="13"/>
      <c r="X6" s="13"/>
      <c r="Y6" s="18"/>
      <c r="Z6" s="14"/>
      <c r="AA6" s="15" t="s">
        <v>656</v>
      </c>
      <c r="AB6" s="84" t="s">
        <v>654</v>
      </c>
    </row>
    <row r="7" spans="1:28" ht="30" customHeight="1" x14ac:dyDescent="0.25">
      <c r="A7" s="84" t="s">
        <v>657</v>
      </c>
      <c r="B7" s="142" t="s">
        <v>658</v>
      </c>
      <c r="C7" s="9">
        <v>8.1</v>
      </c>
      <c r="D7" s="17">
        <v>175</v>
      </c>
      <c r="E7" s="39"/>
      <c r="F7" s="12"/>
      <c r="G7" s="11"/>
      <c r="H7" s="12"/>
      <c r="I7" s="13"/>
      <c r="J7" s="14"/>
      <c r="K7" s="14"/>
      <c r="L7" s="14"/>
      <c r="M7" s="46"/>
      <c r="N7" s="13"/>
      <c r="O7" s="14"/>
      <c r="P7" s="13"/>
      <c r="Q7" s="18"/>
      <c r="R7" s="13"/>
      <c r="S7" s="13"/>
      <c r="T7" s="18"/>
      <c r="U7" s="14"/>
      <c r="V7" s="13"/>
      <c r="W7" s="13"/>
      <c r="X7" s="13"/>
      <c r="Y7" s="18"/>
      <c r="Z7" s="13"/>
      <c r="AA7" s="21" t="s">
        <v>659</v>
      </c>
      <c r="AB7" s="84" t="s">
        <v>657</v>
      </c>
    </row>
    <row r="8" spans="1:28" ht="30" customHeight="1" x14ac:dyDescent="0.25">
      <c r="A8" s="84" t="s">
        <v>660</v>
      </c>
      <c r="B8" s="142" t="s">
        <v>661</v>
      </c>
      <c r="C8" s="9">
        <v>0.8</v>
      </c>
      <c r="D8" s="17">
        <v>24</v>
      </c>
      <c r="E8" s="39"/>
      <c r="F8" s="12"/>
      <c r="G8" s="11"/>
      <c r="H8" s="12"/>
      <c r="I8" s="14"/>
      <c r="J8" s="14"/>
      <c r="K8" s="14"/>
      <c r="L8" s="14"/>
      <c r="M8" s="46"/>
      <c r="N8" s="13"/>
      <c r="O8" s="14"/>
      <c r="P8" s="18"/>
      <c r="Q8" s="18"/>
      <c r="R8" s="13"/>
      <c r="S8" s="13"/>
      <c r="T8" s="13"/>
      <c r="U8" s="14"/>
      <c r="V8" s="13"/>
      <c r="W8" s="13"/>
      <c r="X8" s="14"/>
      <c r="Y8" s="18"/>
      <c r="Z8" s="14"/>
      <c r="AA8" s="21" t="s">
        <v>662</v>
      </c>
      <c r="AB8" s="84" t="s">
        <v>660</v>
      </c>
    </row>
    <row r="9" spans="1:28" ht="30" customHeight="1" x14ac:dyDescent="0.25">
      <c r="A9" s="86" t="s">
        <v>663</v>
      </c>
      <c r="B9" s="139" t="s">
        <v>664</v>
      </c>
      <c r="C9" s="17">
        <v>0.27</v>
      </c>
      <c r="D9" s="17">
        <v>30</v>
      </c>
      <c r="E9" s="39"/>
      <c r="F9" s="12"/>
      <c r="G9" s="11"/>
      <c r="H9" s="12"/>
      <c r="I9" s="14"/>
      <c r="J9" s="14"/>
      <c r="K9" s="14"/>
      <c r="L9" s="14"/>
      <c r="M9" s="46"/>
      <c r="N9" s="13"/>
      <c r="O9" s="14"/>
      <c r="P9" s="14"/>
      <c r="Q9" s="18"/>
      <c r="R9" s="18"/>
      <c r="S9" s="13"/>
      <c r="T9" s="13"/>
      <c r="U9" s="14"/>
      <c r="V9" s="13"/>
      <c r="W9" s="13"/>
      <c r="X9" s="14"/>
      <c r="Y9" s="18"/>
      <c r="Z9" s="18"/>
      <c r="AA9" s="21" t="s">
        <v>665</v>
      </c>
      <c r="AB9" s="86" t="s">
        <v>663</v>
      </c>
    </row>
  </sheetData>
  <mergeCells count="6">
    <mergeCell ref="AA1:AA2"/>
    <mergeCell ref="A1:D1"/>
    <mergeCell ref="E1:H1"/>
    <mergeCell ref="I1:M1"/>
    <mergeCell ref="N1:U1"/>
    <mergeCell ref="V1:Z1"/>
  </mergeCells>
  <hyperlinks>
    <hyperlink ref="A3" r:id="rId1" xr:uid="{00000000-0004-0000-1200-000000000000}"/>
    <hyperlink ref="AB3" r:id="rId2"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
  <sheetViews>
    <sheetView workbookViewId="0">
      <pane ySplit="3" topLeftCell="A12" activePane="bottomLeft" state="frozen"/>
      <selection pane="bottomLeft" activeCell="A3" sqref="A3"/>
    </sheetView>
  </sheetViews>
  <sheetFormatPr defaultRowHeight="15" x14ac:dyDescent="0.25"/>
  <cols>
    <col min="1" max="1" width="13.6328125" bestFit="1" customWidth="1"/>
    <col min="27" max="27" width="38.36328125" customWidth="1"/>
    <col min="28" max="28" width="13.6328125" bestFit="1" customWidth="1"/>
  </cols>
  <sheetData>
    <row r="1" spans="1:28" s="33" customFormat="1" ht="21.75" customHeight="1" x14ac:dyDescent="0.25">
      <c r="A1" s="177" t="s">
        <v>143</v>
      </c>
      <c r="B1" s="178"/>
      <c r="C1" s="178"/>
      <c r="D1" s="179"/>
      <c r="E1" s="177" t="s">
        <v>144</v>
      </c>
      <c r="F1" s="178"/>
      <c r="G1" s="178"/>
      <c r="H1" s="179"/>
      <c r="I1" s="177" t="s">
        <v>145</v>
      </c>
      <c r="J1" s="178"/>
      <c r="K1" s="178"/>
      <c r="L1" s="178"/>
      <c r="M1" s="179"/>
      <c r="N1" s="183" t="s">
        <v>146</v>
      </c>
      <c r="O1" s="184"/>
      <c r="P1" s="184"/>
      <c r="Q1" s="184"/>
      <c r="R1" s="184"/>
      <c r="S1" s="184"/>
      <c r="T1" s="184"/>
      <c r="U1" s="185"/>
      <c r="V1" s="177" t="s">
        <v>365</v>
      </c>
      <c r="W1" s="178"/>
      <c r="X1" s="178"/>
      <c r="Y1" s="178"/>
      <c r="Z1" s="179"/>
      <c r="AA1" s="175" t="s">
        <v>148</v>
      </c>
      <c r="AB1" s="45"/>
    </row>
    <row r="2" spans="1:28" s="31" customFormat="1" ht="12" x14ac:dyDescent="0.2">
      <c r="A2" s="180" t="s">
        <v>149</v>
      </c>
      <c r="B2" s="181"/>
      <c r="C2" s="181"/>
      <c r="D2" s="182"/>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76"/>
    </row>
    <row r="3" spans="1:28" ht="48" customHeight="1" x14ac:dyDescent="0.25">
      <c r="A3" s="87" t="s">
        <v>775</v>
      </c>
      <c r="B3" s="5" t="s">
        <v>150</v>
      </c>
      <c r="C3" s="6" t="s">
        <v>151</v>
      </c>
      <c r="D3" s="6" t="s">
        <v>734</v>
      </c>
      <c r="E3" s="5" t="s">
        <v>752</v>
      </c>
      <c r="F3" s="5" t="s">
        <v>738</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5">
      <c r="A4" s="19" t="s">
        <v>366</v>
      </c>
      <c r="B4" s="116" t="s">
        <v>367</v>
      </c>
      <c r="C4" s="117">
        <v>36</v>
      </c>
      <c r="D4" s="38">
        <v>540</v>
      </c>
      <c r="E4" s="39"/>
      <c r="F4" s="12"/>
      <c r="G4" s="12"/>
      <c r="H4" s="12"/>
      <c r="I4" s="40"/>
      <c r="J4" s="13"/>
      <c r="K4" s="40"/>
      <c r="L4" s="14"/>
      <c r="M4" s="12"/>
      <c r="N4" s="13"/>
      <c r="O4" s="14"/>
      <c r="P4" s="14"/>
      <c r="Q4" s="18"/>
      <c r="R4" s="41"/>
      <c r="S4" s="13"/>
      <c r="T4" s="18"/>
      <c r="U4" s="14"/>
      <c r="V4" s="13"/>
      <c r="W4" s="13"/>
      <c r="X4" s="14"/>
      <c r="Y4" s="13"/>
      <c r="Z4" s="18"/>
      <c r="AA4" s="21" t="s">
        <v>368</v>
      </c>
      <c r="AB4" s="19" t="s">
        <v>366</v>
      </c>
    </row>
    <row r="5" spans="1:28" ht="30" customHeight="1" x14ac:dyDescent="0.25">
      <c r="A5" s="19" t="s">
        <v>369</v>
      </c>
      <c r="B5" s="116" t="s">
        <v>370</v>
      </c>
      <c r="C5" s="117">
        <v>1.32</v>
      </c>
      <c r="D5" s="38">
        <v>40</v>
      </c>
      <c r="E5" s="39"/>
      <c r="F5" s="12"/>
      <c r="G5" s="12"/>
      <c r="H5" s="12"/>
      <c r="I5" s="40"/>
      <c r="J5" s="13"/>
      <c r="K5" s="40"/>
      <c r="L5" s="14"/>
      <c r="M5" s="12"/>
      <c r="N5" s="13"/>
      <c r="O5" s="14"/>
      <c r="P5" s="13"/>
      <c r="Q5" s="18"/>
      <c r="R5" s="42"/>
      <c r="S5" s="13"/>
      <c r="T5" s="13"/>
      <c r="U5" s="14"/>
      <c r="V5" s="13"/>
      <c r="W5" s="13"/>
      <c r="X5" s="14"/>
      <c r="Y5" s="13"/>
      <c r="Z5" s="18"/>
      <c r="AA5" s="21" t="s">
        <v>371</v>
      </c>
      <c r="AB5" s="19" t="s">
        <v>369</v>
      </c>
    </row>
    <row r="6" spans="1:28" ht="30" customHeight="1" x14ac:dyDescent="0.25">
      <c r="A6" s="19" t="s">
        <v>372</v>
      </c>
      <c r="B6" s="116" t="s">
        <v>373</v>
      </c>
      <c r="C6" s="117">
        <v>0.56999999999999995</v>
      </c>
      <c r="D6" s="38">
        <v>17</v>
      </c>
      <c r="E6" s="39"/>
      <c r="F6" s="12"/>
      <c r="G6" s="12"/>
      <c r="H6" s="12"/>
      <c r="I6" s="40"/>
      <c r="J6" s="13"/>
      <c r="K6" s="40"/>
      <c r="L6" s="14"/>
      <c r="M6" s="12"/>
      <c r="N6" s="13"/>
      <c r="O6" s="14"/>
      <c r="P6" s="13"/>
      <c r="Q6" s="18"/>
      <c r="R6" s="41"/>
      <c r="S6" s="13"/>
      <c r="T6" s="13"/>
      <c r="U6" s="14"/>
      <c r="V6" s="13"/>
      <c r="W6" s="13"/>
      <c r="X6" s="14"/>
      <c r="Y6" s="13"/>
      <c r="Z6" s="18"/>
      <c r="AA6" s="21" t="s">
        <v>374</v>
      </c>
      <c r="AB6" s="19" t="s">
        <v>372</v>
      </c>
    </row>
    <row r="7" spans="1:28" ht="30" customHeight="1" x14ac:dyDescent="0.25">
      <c r="A7" s="19" t="s">
        <v>375</v>
      </c>
      <c r="B7" s="116" t="s">
        <v>376</v>
      </c>
      <c r="C7" s="117">
        <v>21</v>
      </c>
      <c r="D7" s="38">
        <v>240</v>
      </c>
      <c r="E7" s="39"/>
      <c r="F7" s="12"/>
      <c r="G7" s="12"/>
      <c r="H7" s="12"/>
      <c r="I7" s="40"/>
      <c r="J7" s="13"/>
      <c r="K7" s="40"/>
      <c r="L7" s="14"/>
      <c r="M7" s="12"/>
      <c r="N7" s="14"/>
      <c r="O7" s="14"/>
      <c r="P7" s="14"/>
      <c r="Q7" s="18"/>
      <c r="R7" s="42"/>
      <c r="S7" s="13"/>
      <c r="T7" s="13"/>
      <c r="U7" s="14"/>
      <c r="V7" s="13"/>
      <c r="W7" s="13"/>
      <c r="X7" s="14"/>
      <c r="Y7" s="13"/>
      <c r="Z7" s="14"/>
      <c r="AA7" s="21" t="s">
        <v>377</v>
      </c>
      <c r="AB7" s="19" t="s">
        <v>375</v>
      </c>
    </row>
    <row r="8" spans="1:28" ht="30" customHeight="1" x14ac:dyDescent="0.25">
      <c r="A8" s="7" t="s">
        <v>378</v>
      </c>
      <c r="B8" s="116" t="s">
        <v>379</v>
      </c>
      <c r="C8" s="137">
        <v>0.64</v>
      </c>
      <c r="D8" s="38">
        <v>19</v>
      </c>
      <c r="E8" s="39"/>
      <c r="F8" s="12"/>
      <c r="G8" s="12"/>
      <c r="H8" s="12"/>
      <c r="I8" s="40"/>
      <c r="J8" s="13"/>
      <c r="K8" s="40"/>
      <c r="L8" s="14"/>
      <c r="M8" s="12"/>
      <c r="N8" s="13"/>
      <c r="O8" s="14"/>
      <c r="P8" s="13"/>
      <c r="Q8" s="18"/>
      <c r="R8" s="41"/>
      <c r="S8" s="13"/>
      <c r="T8" s="13"/>
      <c r="U8" s="14"/>
      <c r="V8" s="13"/>
      <c r="W8" s="13"/>
      <c r="X8" s="14"/>
      <c r="Y8" s="13"/>
      <c r="Z8" s="14"/>
      <c r="AA8" s="21" t="s">
        <v>380</v>
      </c>
      <c r="AB8" s="7" t="s">
        <v>378</v>
      </c>
    </row>
    <row r="9" spans="1:28" ht="30" customHeight="1" x14ac:dyDescent="0.25">
      <c r="A9" s="25" t="s">
        <v>381</v>
      </c>
      <c r="B9" s="116" t="s">
        <v>382</v>
      </c>
      <c r="C9" s="136">
        <v>1.2</v>
      </c>
      <c r="D9" s="38">
        <v>36</v>
      </c>
      <c r="E9" s="39"/>
      <c r="F9" s="12"/>
      <c r="G9" s="12"/>
      <c r="H9" s="12"/>
      <c r="I9" s="40"/>
      <c r="J9" s="13"/>
      <c r="K9" s="40"/>
      <c r="L9" s="14"/>
      <c r="M9" s="12"/>
      <c r="N9" s="13"/>
      <c r="O9" s="14"/>
      <c r="P9" s="13"/>
      <c r="Q9" s="18"/>
      <c r="R9" s="42"/>
      <c r="S9" s="13"/>
      <c r="T9" s="13"/>
      <c r="U9" s="14"/>
      <c r="V9" s="13"/>
      <c r="W9" s="13"/>
      <c r="X9" s="14"/>
      <c r="Y9" s="13"/>
      <c r="Z9" s="18"/>
      <c r="AA9" s="21" t="s">
        <v>383</v>
      </c>
      <c r="AB9" s="25" t="s">
        <v>381</v>
      </c>
    </row>
    <row r="10" spans="1:28" ht="30" customHeight="1" x14ac:dyDescent="0.25">
      <c r="A10" s="25" t="s">
        <v>384</v>
      </c>
      <c r="B10" s="116" t="s">
        <v>385</v>
      </c>
      <c r="C10" s="136">
        <v>2.1</v>
      </c>
      <c r="D10" s="38">
        <v>63</v>
      </c>
      <c r="E10" s="39"/>
      <c r="F10" s="12"/>
      <c r="G10" s="12"/>
      <c r="H10" s="12"/>
      <c r="I10" s="40"/>
      <c r="J10" s="13"/>
      <c r="K10" s="40"/>
      <c r="L10" s="14"/>
      <c r="M10" s="12"/>
      <c r="N10" s="13"/>
      <c r="O10" s="14"/>
      <c r="P10" s="13"/>
      <c r="Q10" s="18"/>
      <c r="R10" s="42"/>
      <c r="S10" s="13"/>
      <c r="T10" s="13"/>
      <c r="U10" s="14"/>
      <c r="V10" s="13"/>
      <c r="W10" s="13"/>
      <c r="X10" s="14"/>
      <c r="Y10" s="13"/>
      <c r="Z10" s="14"/>
      <c r="AA10" s="21" t="s">
        <v>383</v>
      </c>
      <c r="AB10" s="25" t="s">
        <v>384</v>
      </c>
    </row>
    <row r="11" spans="1:28" ht="30" customHeight="1" x14ac:dyDescent="0.25">
      <c r="A11" s="7" t="s">
        <v>386</v>
      </c>
      <c r="B11" s="116" t="s">
        <v>387</v>
      </c>
      <c r="C11" s="117">
        <v>1.5</v>
      </c>
      <c r="D11" s="38">
        <v>45</v>
      </c>
      <c r="E11" s="39"/>
      <c r="F11" s="12"/>
      <c r="G11" s="12"/>
      <c r="H11" s="12"/>
      <c r="I11" s="40"/>
      <c r="J11" s="13"/>
      <c r="K11" s="40"/>
      <c r="L11" s="14"/>
      <c r="M11" s="12"/>
      <c r="N11" s="13"/>
      <c r="O11" s="14"/>
      <c r="P11" s="13"/>
      <c r="Q11" s="18"/>
      <c r="R11" s="42"/>
      <c r="S11" s="13"/>
      <c r="T11" s="13"/>
      <c r="U11" s="14"/>
      <c r="V11" s="13"/>
      <c r="W11" s="13"/>
      <c r="X11" s="14"/>
      <c r="Y11" s="13"/>
      <c r="Z11" s="14"/>
      <c r="AA11" s="21" t="s">
        <v>383</v>
      </c>
      <c r="AB11" s="7" t="s">
        <v>386</v>
      </c>
    </row>
    <row r="12" spans="1:28" ht="30" customHeight="1" x14ac:dyDescent="0.25">
      <c r="A12" s="7" t="s">
        <v>388</v>
      </c>
      <c r="B12" s="116" t="s">
        <v>389</v>
      </c>
      <c r="C12" s="117">
        <v>2.33</v>
      </c>
      <c r="D12" s="38">
        <v>70</v>
      </c>
      <c r="E12" s="39"/>
      <c r="F12" s="12"/>
      <c r="G12" s="12"/>
      <c r="H12" s="12"/>
      <c r="I12" s="40"/>
      <c r="J12" s="13"/>
      <c r="K12" s="40"/>
      <c r="L12" s="14"/>
      <c r="M12" s="12"/>
      <c r="N12" s="13"/>
      <c r="O12" s="14"/>
      <c r="P12" s="14"/>
      <c r="Q12" s="18"/>
      <c r="R12" s="41"/>
      <c r="S12" s="13"/>
      <c r="T12" s="13"/>
      <c r="U12" s="14"/>
      <c r="V12" s="13"/>
      <c r="W12" s="13"/>
      <c r="X12" s="14"/>
      <c r="Y12" s="13"/>
      <c r="Z12" s="14"/>
      <c r="AA12" s="21" t="s">
        <v>390</v>
      </c>
      <c r="AB12" s="7" t="s">
        <v>388</v>
      </c>
    </row>
    <row r="13" spans="1:28" ht="30" customHeight="1" x14ac:dyDescent="0.25">
      <c r="A13" s="7" t="s">
        <v>391</v>
      </c>
      <c r="B13" s="116" t="s">
        <v>392</v>
      </c>
      <c r="C13" s="117">
        <v>0.83</v>
      </c>
      <c r="D13" s="38">
        <v>25</v>
      </c>
      <c r="E13" s="39"/>
      <c r="F13" s="12"/>
      <c r="G13" s="12"/>
      <c r="H13" s="12"/>
      <c r="I13" s="40"/>
      <c r="J13" s="13"/>
      <c r="K13" s="40"/>
      <c r="L13" s="14"/>
      <c r="M13" s="12"/>
      <c r="N13" s="14"/>
      <c r="O13" s="14"/>
      <c r="P13" s="13"/>
      <c r="Q13" s="18"/>
      <c r="R13" s="42"/>
      <c r="S13" s="13"/>
      <c r="T13" s="13"/>
      <c r="U13" s="14"/>
      <c r="V13" s="13"/>
      <c r="W13" s="13"/>
      <c r="X13" s="14"/>
      <c r="Y13" s="13"/>
      <c r="Z13" s="14"/>
      <c r="AA13" s="21" t="s">
        <v>393</v>
      </c>
      <c r="AB13" s="7" t="s">
        <v>391</v>
      </c>
    </row>
    <row r="14" spans="1:28" ht="30" customHeight="1" x14ac:dyDescent="0.25">
      <c r="A14" s="7" t="s">
        <v>394</v>
      </c>
      <c r="B14" s="116" t="s">
        <v>395</v>
      </c>
      <c r="C14" s="117">
        <v>3</v>
      </c>
      <c r="D14" s="38">
        <v>55</v>
      </c>
      <c r="E14" s="39"/>
      <c r="F14" s="12"/>
      <c r="G14" s="12"/>
      <c r="H14" s="12"/>
      <c r="I14" s="40"/>
      <c r="J14" s="13"/>
      <c r="K14" s="40"/>
      <c r="L14" s="14"/>
      <c r="M14" s="12"/>
      <c r="N14" s="13"/>
      <c r="O14" s="14"/>
      <c r="P14" s="13"/>
      <c r="Q14" s="14"/>
      <c r="R14" s="18"/>
      <c r="S14" s="13"/>
      <c r="T14" s="13"/>
      <c r="U14" s="14"/>
      <c r="V14" s="13"/>
      <c r="W14" s="13"/>
      <c r="X14" s="14"/>
      <c r="Y14" s="13"/>
      <c r="Z14" s="13"/>
      <c r="AA14" s="21" t="s">
        <v>396</v>
      </c>
      <c r="AB14" s="7" t="s">
        <v>394</v>
      </c>
    </row>
    <row r="15" spans="1:28" ht="30" customHeight="1" x14ac:dyDescent="0.25">
      <c r="A15" s="7" t="s">
        <v>397</v>
      </c>
      <c r="B15" s="116" t="s">
        <v>398</v>
      </c>
      <c r="C15" s="117">
        <v>2.2400000000000002</v>
      </c>
      <c r="D15" s="38">
        <v>67</v>
      </c>
      <c r="E15" s="39"/>
      <c r="F15" s="12"/>
      <c r="G15" s="12"/>
      <c r="H15" s="12"/>
      <c r="I15" s="40"/>
      <c r="J15" s="13"/>
      <c r="K15" s="40"/>
      <c r="L15" s="14"/>
      <c r="M15" s="12"/>
      <c r="N15" s="13"/>
      <c r="O15" s="14"/>
      <c r="P15" s="13"/>
      <c r="Q15" s="18"/>
      <c r="R15" s="18"/>
      <c r="S15" s="13"/>
      <c r="T15" s="13"/>
      <c r="U15" s="14"/>
      <c r="V15" s="13"/>
      <c r="W15" s="13"/>
      <c r="X15" s="14"/>
      <c r="Y15" s="13"/>
      <c r="Z15" s="14"/>
      <c r="AA15" s="21" t="s">
        <v>399</v>
      </c>
      <c r="AB15" s="7" t="s">
        <v>397</v>
      </c>
    </row>
    <row r="16" spans="1:28" ht="30" customHeight="1" x14ac:dyDescent="0.25">
      <c r="A16" s="21" t="s">
        <v>400</v>
      </c>
      <c r="B16" s="69" t="s">
        <v>401</v>
      </c>
      <c r="C16" s="136">
        <v>1.71</v>
      </c>
      <c r="D16" s="38">
        <v>50</v>
      </c>
      <c r="E16" s="39"/>
      <c r="F16" s="12"/>
      <c r="G16" s="12"/>
      <c r="H16" s="12"/>
      <c r="I16" s="40"/>
      <c r="J16" s="13"/>
      <c r="K16" s="40"/>
      <c r="L16" s="14"/>
      <c r="M16" s="12"/>
      <c r="N16" s="14"/>
      <c r="O16" s="14"/>
      <c r="P16" s="13"/>
      <c r="Q16" s="18"/>
      <c r="R16" s="41"/>
      <c r="S16" s="13"/>
      <c r="T16" s="13"/>
      <c r="U16" s="14"/>
      <c r="V16" s="13"/>
      <c r="W16" s="13"/>
      <c r="X16" s="14"/>
      <c r="Y16" s="13"/>
      <c r="Z16" s="14"/>
      <c r="AA16" s="21" t="s">
        <v>402</v>
      </c>
      <c r="AB16" s="21" t="s">
        <v>400</v>
      </c>
    </row>
  </sheetData>
  <mergeCells count="7">
    <mergeCell ref="AA1:AA2"/>
    <mergeCell ref="V1:Z1"/>
    <mergeCell ref="A2:D2"/>
    <mergeCell ref="A1:D1"/>
    <mergeCell ref="E1:H1"/>
    <mergeCell ref="I1:M1"/>
    <mergeCell ref="N1:U1"/>
  </mergeCells>
  <hyperlinks>
    <hyperlink ref="A3" r:id="rId1" xr:uid="{00000000-0004-0000-0100-000000000000}"/>
    <hyperlink ref="AB3" r:id="rId2" xr:uid="{00000000-0004-0000-0100-00000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7"/>
  <sheetViews>
    <sheetView workbookViewId="0">
      <selection activeCell="B9" sqref="B9"/>
    </sheetView>
  </sheetViews>
  <sheetFormatPr defaultRowHeight="15" x14ac:dyDescent="0.25"/>
  <cols>
    <col min="1" max="1" width="13.453125" customWidth="1"/>
    <col min="27" max="27" width="61" bestFit="1" customWidth="1"/>
    <col min="28" max="28" width="13.36328125" bestFit="1" customWidth="1"/>
  </cols>
  <sheetData>
    <row r="1" spans="1:28" s="33" customFormat="1" ht="2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19" t="s">
        <v>666</v>
      </c>
      <c r="B4" s="141" t="s">
        <v>667</v>
      </c>
      <c r="C4" s="9">
        <v>11.347099999999999</v>
      </c>
      <c r="D4" s="17">
        <v>172</v>
      </c>
      <c r="E4" s="39"/>
      <c r="F4" s="11"/>
      <c r="G4" s="39"/>
      <c r="H4" s="11"/>
      <c r="I4" s="40"/>
      <c r="J4" s="40"/>
      <c r="K4" s="18"/>
      <c r="L4" s="40"/>
      <c r="M4" s="12"/>
      <c r="N4" s="40"/>
      <c r="O4" s="14"/>
      <c r="P4" s="41"/>
      <c r="Q4" s="18"/>
      <c r="R4" s="41"/>
      <c r="S4" s="42"/>
      <c r="T4" s="42"/>
      <c r="U4" s="40"/>
      <c r="V4" s="23"/>
      <c r="W4" s="23"/>
      <c r="X4" s="24"/>
      <c r="Y4" s="27"/>
      <c r="Z4" s="14"/>
      <c r="AA4" s="86" t="s">
        <v>668</v>
      </c>
      <c r="AB4" s="19" t="s">
        <v>666</v>
      </c>
    </row>
    <row r="5" spans="1:28" ht="30" customHeight="1" x14ac:dyDescent="0.25">
      <c r="A5" s="21" t="s">
        <v>669</v>
      </c>
      <c r="B5" s="141" t="s">
        <v>670</v>
      </c>
      <c r="C5" s="38">
        <v>1.54</v>
      </c>
      <c r="D5" s="38">
        <v>40</v>
      </c>
      <c r="E5" s="73"/>
      <c r="F5" s="71"/>
      <c r="G5" s="71"/>
      <c r="H5" s="71"/>
      <c r="I5" s="72"/>
      <c r="J5" s="72"/>
      <c r="K5" s="73"/>
      <c r="L5" s="71"/>
      <c r="M5" s="72"/>
      <c r="N5" s="73"/>
      <c r="O5" s="71"/>
      <c r="P5" s="71"/>
      <c r="Q5" s="73"/>
      <c r="R5" s="72"/>
      <c r="S5" s="42"/>
      <c r="T5" s="72"/>
      <c r="U5" s="72"/>
      <c r="V5" s="72"/>
      <c r="W5" s="72"/>
      <c r="X5" s="71"/>
      <c r="Y5" s="73"/>
      <c r="Z5" s="71"/>
      <c r="AA5" s="21" t="s">
        <v>762</v>
      </c>
      <c r="AB5" s="21" t="s">
        <v>669</v>
      </c>
    </row>
    <row r="6" spans="1:28" ht="30" customHeight="1" x14ac:dyDescent="0.25">
      <c r="A6" s="21" t="s">
        <v>671</v>
      </c>
      <c r="B6" s="141" t="s">
        <v>672</v>
      </c>
      <c r="C6" s="38">
        <v>2.83</v>
      </c>
      <c r="D6" s="38">
        <v>100</v>
      </c>
      <c r="E6" s="73"/>
      <c r="F6" s="71"/>
      <c r="G6" s="71"/>
      <c r="H6" s="71"/>
      <c r="I6" s="72"/>
      <c r="J6" s="72"/>
      <c r="K6" s="73"/>
      <c r="L6" s="71"/>
      <c r="M6" s="72"/>
      <c r="N6" s="72"/>
      <c r="O6" s="71"/>
      <c r="P6" s="71"/>
      <c r="Q6" s="73"/>
      <c r="R6" s="71"/>
      <c r="S6" s="72"/>
      <c r="T6" s="72"/>
      <c r="U6" s="72"/>
      <c r="V6" s="72"/>
      <c r="W6" s="72"/>
      <c r="X6" s="71"/>
      <c r="Y6" s="73"/>
      <c r="Z6" s="71"/>
      <c r="AA6" s="104" t="s">
        <v>673</v>
      </c>
      <c r="AB6" s="21" t="s">
        <v>671</v>
      </c>
    </row>
    <row r="7" spans="1:28" ht="30" customHeight="1" x14ac:dyDescent="0.25">
      <c r="A7" s="60" t="s">
        <v>674</v>
      </c>
      <c r="B7" s="69" t="s">
        <v>818</v>
      </c>
      <c r="C7" s="60">
        <v>1.4</v>
      </c>
      <c r="D7" s="60">
        <v>10</v>
      </c>
      <c r="E7" s="73"/>
      <c r="F7" s="71"/>
      <c r="G7" s="73"/>
      <c r="H7" s="71"/>
      <c r="I7" s="72"/>
      <c r="J7" s="72"/>
      <c r="K7" s="73"/>
      <c r="L7" s="71"/>
      <c r="M7" s="72"/>
      <c r="N7" s="72"/>
      <c r="O7" s="72"/>
      <c r="P7" s="72"/>
      <c r="Q7" s="72"/>
      <c r="R7" s="72"/>
      <c r="S7" s="72"/>
      <c r="T7" s="72"/>
      <c r="U7" s="72"/>
      <c r="V7" s="73"/>
      <c r="W7" s="73"/>
      <c r="X7" s="73"/>
      <c r="Y7" s="73"/>
      <c r="Z7" s="73"/>
      <c r="AA7" s="21" t="s">
        <v>763</v>
      </c>
      <c r="AB7" s="60" t="s">
        <v>674</v>
      </c>
    </row>
  </sheetData>
  <mergeCells count="7">
    <mergeCell ref="AA1:AA2"/>
    <mergeCell ref="V1:Z1"/>
    <mergeCell ref="A2:D2"/>
    <mergeCell ref="A1:D1"/>
    <mergeCell ref="E1:H1"/>
    <mergeCell ref="I1:M1"/>
    <mergeCell ref="N1:U1"/>
  </mergeCells>
  <hyperlinks>
    <hyperlink ref="A3" r:id="rId1" xr:uid="{00000000-0004-0000-1300-000000000000}"/>
    <hyperlink ref="AB3" r:id="rId2" xr:uid="{00000000-0004-0000-13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23"/>
  <sheetViews>
    <sheetView topLeftCell="S1" workbookViewId="0">
      <pane ySplit="3" topLeftCell="A16" activePane="bottomLeft" state="frozen"/>
      <selection pane="bottomLeft" activeCell="D18" sqref="D18"/>
    </sheetView>
  </sheetViews>
  <sheetFormatPr defaultColWidth="8.90625" defaultRowHeight="15" x14ac:dyDescent="0.25"/>
  <cols>
    <col min="1" max="1" width="13.90625" style="121" bestFit="1" customWidth="1"/>
    <col min="2" max="26" width="8.90625" style="121"/>
    <col min="27" max="27" width="54.08984375" style="121" customWidth="1"/>
    <col min="28" max="28" width="13.90625" style="121" bestFit="1" customWidth="1"/>
    <col min="29" max="16384" width="8.90625" style="121"/>
  </cols>
  <sheetData>
    <row r="1" spans="1:28" s="45" customFormat="1" ht="18.7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75" t="s">
        <v>148</v>
      </c>
    </row>
    <row r="2" spans="1:28" s="120" customFormat="1" ht="12"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76"/>
    </row>
    <row r="3" spans="1:28" ht="44.25" customHeight="1" x14ac:dyDescent="0.25">
      <c r="A3" s="87" t="s">
        <v>775</v>
      </c>
      <c r="B3" s="143" t="s">
        <v>732</v>
      </c>
      <c r="C3" s="6" t="s">
        <v>733</v>
      </c>
      <c r="D3" s="6" t="s">
        <v>734</v>
      </c>
      <c r="E3" s="5" t="s">
        <v>737</v>
      </c>
      <c r="F3" s="5" t="s">
        <v>738</v>
      </c>
      <c r="G3" s="5" t="s">
        <v>27</v>
      </c>
      <c r="H3" s="5" t="s">
        <v>152</v>
      </c>
      <c r="I3" s="5" t="s">
        <v>356</v>
      </c>
      <c r="J3" s="5" t="s">
        <v>729</v>
      </c>
      <c r="K3" s="5" t="s">
        <v>730</v>
      </c>
      <c r="L3" s="5" t="s">
        <v>359</v>
      </c>
      <c r="M3" s="5" t="s">
        <v>153</v>
      </c>
      <c r="N3" s="5" t="s">
        <v>154</v>
      </c>
      <c r="O3" s="5" t="s">
        <v>360</v>
      </c>
      <c r="P3" s="5" t="s">
        <v>361</v>
      </c>
      <c r="Q3" s="5" t="s">
        <v>726</v>
      </c>
      <c r="R3" s="5" t="s">
        <v>362</v>
      </c>
      <c r="S3" s="5" t="s">
        <v>157</v>
      </c>
      <c r="T3" s="5" t="s">
        <v>728</v>
      </c>
      <c r="U3" s="5" t="s">
        <v>159</v>
      </c>
      <c r="V3" s="5" t="s">
        <v>363</v>
      </c>
      <c r="W3" s="5" t="s">
        <v>160</v>
      </c>
      <c r="X3" s="5" t="s">
        <v>364</v>
      </c>
      <c r="Y3" s="5" t="s">
        <v>161</v>
      </c>
      <c r="Z3" s="5" t="s">
        <v>725</v>
      </c>
      <c r="AA3" s="5" t="s">
        <v>675</v>
      </c>
      <c r="AB3" s="87" t="s">
        <v>775</v>
      </c>
    </row>
    <row r="4" spans="1:28" ht="30" customHeight="1" x14ac:dyDescent="0.25">
      <c r="A4" s="105" t="s">
        <v>676</v>
      </c>
      <c r="B4" s="113" t="s">
        <v>677</v>
      </c>
      <c r="C4" s="52">
        <v>1.19</v>
      </c>
      <c r="D4" s="28">
        <v>24</v>
      </c>
      <c r="E4" s="11"/>
      <c r="F4" s="12"/>
      <c r="G4" s="39"/>
      <c r="H4" s="12"/>
      <c r="I4" s="106"/>
      <c r="J4" s="13"/>
      <c r="K4" s="58"/>
      <c r="L4" s="107"/>
      <c r="M4" s="12"/>
      <c r="N4" s="107"/>
      <c r="O4" s="108"/>
      <c r="P4" s="107"/>
      <c r="Q4" s="109"/>
      <c r="R4" s="107"/>
      <c r="S4" s="109"/>
      <c r="T4" s="107"/>
      <c r="U4" s="108"/>
      <c r="V4" s="107"/>
      <c r="W4" s="107"/>
      <c r="X4" s="107"/>
      <c r="Y4" s="107"/>
      <c r="Z4" s="107"/>
      <c r="AA4" s="15" t="s">
        <v>678</v>
      </c>
      <c r="AB4" s="105" t="s">
        <v>676</v>
      </c>
    </row>
    <row r="5" spans="1:28" ht="30" customHeight="1" x14ac:dyDescent="0.25">
      <c r="A5" s="110" t="s">
        <v>679</v>
      </c>
      <c r="B5" s="113" t="s">
        <v>680</v>
      </c>
      <c r="C5" s="28">
        <v>9.3000000000000007</v>
      </c>
      <c r="D5" s="28">
        <v>140</v>
      </c>
      <c r="E5" s="11"/>
      <c r="F5" s="12"/>
      <c r="G5" s="39"/>
      <c r="H5" s="12"/>
      <c r="I5" s="47"/>
      <c r="J5" s="13"/>
      <c r="K5" s="58"/>
      <c r="L5" s="107"/>
      <c r="M5" s="12"/>
      <c r="N5" s="107"/>
      <c r="O5" s="14"/>
      <c r="P5" s="14"/>
      <c r="Q5" s="109"/>
      <c r="R5" s="107"/>
      <c r="S5" s="109"/>
      <c r="T5" s="13"/>
      <c r="U5" s="14"/>
      <c r="V5" s="107"/>
      <c r="W5" s="108"/>
      <c r="X5" s="107"/>
      <c r="Y5" s="107"/>
      <c r="Z5" s="108"/>
      <c r="AA5" s="21" t="s">
        <v>681</v>
      </c>
      <c r="AB5" s="110" t="s">
        <v>679</v>
      </c>
    </row>
    <row r="6" spans="1:28" ht="30" customHeight="1" x14ac:dyDescent="0.25">
      <c r="A6" s="110" t="s">
        <v>682</v>
      </c>
      <c r="B6" s="113" t="s">
        <v>683</v>
      </c>
      <c r="C6" s="28">
        <v>4</v>
      </c>
      <c r="D6" s="28">
        <v>90</v>
      </c>
      <c r="E6" s="11"/>
      <c r="F6" s="12"/>
      <c r="G6" s="39"/>
      <c r="H6" s="12"/>
      <c r="I6" s="47"/>
      <c r="J6" s="13"/>
      <c r="K6" s="58"/>
      <c r="L6" s="107"/>
      <c r="M6" s="12"/>
      <c r="N6" s="107"/>
      <c r="O6" s="14"/>
      <c r="P6" s="14"/>
      <c r="Q6" s="109"/>
      <c r="R6" s="107"/>
      <c r="S6" s="109"/>
      <c r="T6" s="13"/>
      <c r="U6" s="14"/>
      <c r="V6" s="13"/>
      <c r="W6" s="108"/>
      <c r="X6" s="108"/>
      <c r="Y6" s="107"/>
      <c r="Z6" s="108"/>
      <c r="AA6" s="15" t="s">
        <v>684</v>
      </c>
      <c r="AB6" s="110" t="s">
        <v>682</v>
      </c>
    </row>
    <row r="7" spans="1:28" ht="30" customHeight="1" x14ac:dyDescent="0.25">
      <c r="A7" s="52" t="s">
        <v>685</v>
      </c>
      <c r="B7" s="113" t="s">
        <v>686</v>
      </c>
      <c r="C7" s="52">
        <v>0.42</v>
      </c>
      <c r="D7" s="28">
        <v>13</v>
      </c>
      <c r="E7" s="11"/>
      <c r="F7" s="12"/>
      <c r="G7" s="39"/>
      <c r="H7" s="12"/>
      <c r="I7" s="47"/>
      <c r="J7" s="13"/>
      <c r="K7" s="58"/>
      <c r="L7" s="107"/>
      <c r="M7" s="12"/>
      <c r="N7" s="13"/>
      <c r="O7" s="14"/>
      <c r="P7" s="13"/>
      <c r="Q7" s="107"/>
      <c r="R7" s="107"/>
      <c r="S7" s="13"/>
      <c r="T7" s="13"/>
      <c r="U7" s="14"/>
      <c r="V7" s="13"/>
      <c r="W7" s="107"/>
      <c r="X7" s="107"/>
      <c r="Y7" s="107"/>
      <c r="Z7" s="108"/>
      <c r="AA7" s="15" t="s">
        <v>565</v>
      </c>
      <c r="AB7" s="52" t="s">
        <v>685</v>
      </c>
    </row>
    <row r="8" spans="1:28" ht="30" customHeight="1" x14ac:dyDescent="0.25">
      <c r="A8" s="52" t="s">
        <v>687</v>
      </c>
      <c r="B8" s="113" t="s">
        <v>688</v>
      </c>
      <c r="C8" s="52">
        <v>3.3</v>
      </c>
      <c r="D8" s="28">
        <v>74</v>
      </c>
      <c r="E8" s="11"/>
      <c r="F8" s="12"/>
      <c r="G8" s="39"/>
      <c r="H8" s="12"/>
      <c r="I8" s="47"/>
      <c r="J8" s="13"/>
      <c r="K8" s="58"/>
      <c r="L8" s="107"/>
      <c r="M8" s="12"/>
      <c r="N8" s="13"/>
      <c r="O8" s="57"/>
      <c r="P8" s="18"/>
      <c r="Q8" s="109"/>
      <c r="R8" s="108"/>
      <c r="S8" s="13"/>
      <c r="T8" s="13"/>
      <c r="U8" s="14"/>
      <c r="V8" s="13"/>
      <c r="W8" s="107"/>
      <c r="X8" s="108"/>
      <c r="Y8" s="107"/>
      <c r="Z8" s="108"/>
      <c r="AA8" s="15" t="s">
        <v>689</v>
      </c>
      <c r="AB8" s="52" t="s">
        <v>687</v>
      </c>
    </row>
    <row r="9" spans="1:28" ht="30" customHeight="1" x14ac:dyDescent="0.25">
      <c r="A9" s="28" t="s">
        <v>690</v>
      </c>
      <c r="B9" s="144" t="s">
        <v>691</v>
      </c>
      <c r="C9" s="28">
        <v>4.76</v>
      </c>
      <c r="D9" s="28">
        <v>107</v>
      </c>
      <c r="E9" s="11"/>
      <c r="F9" s="12"/>
      <c r="G9" s="39"/>
      <c r="H9" s="12"/>
      <c r="I9" s="47"/>
      <c r="J9" s="13"/>
      <c r="K9" s="58"/>
      <c r="L9" s="107"/>
      <c r="M9" s="12"/>
      <c r="N9" s="13"/>
      <c r="O9" s="14"/>
      <c r="P9" s="14"/>
      <c r="Q9" s="109"/>
      <c r="R9" s="107"/>
      <c r="S9" s="109"/>
      <c r="T9" s="13"/>
      <c r="U9" s="14"/>
      <c r="V9" s="13"/>
      <c r="W9" s="108"/>
      <c r="X9" s="107"/>
      <c r="Y9" s="107"/>
      <c r="Z9" s="108"/>
      <c r="AA9" s="15" t="s">
        <v>692</v>
      </c>
      <c r="AB9" s="28" t="s">
        <v>690</v>
      </c>
    </row>
    <row r="10" spans="1:28" ht="30" customHeight="1" x14ac:dyDescent="0.25">
      <c r="A10" s="110" t="s">
        <v>693</v>
      </c>
      <c r="B10" s="113" t="s">
        <v>694</v>
      </c>
      <c r="C10" s="122">
        <v>2.2400000000000002</v>
      </c>
      <c r="D10" s="28">
        <v>67</v>
      </c>
      <c r="E10" s="11"/>
      <c r="F10" s="12"/>
      <c r="G10" s="39"/>
      <c r="H10" s="12"/>
      <c r="I10" s="47"/>
      <c r="J10" s="13"/>
      <c r="K10" s="58"/>
      <c r="L10" s="107"/>
      <c r="M10" s="12"/>
      <c r="N10" s="13"/>
      <c r="O10" s="14"/>
      <c r="P10" s="14"/>
      <c r="Q10" s="109"/>
      <c r="R10" s="107"/>
      <c r="S10" s="109"/>
      <c r="T10" s="13"/>
      <c r="U10" s="14"/>
      <c r="V10" s="13"/>
      <c r="W10" s="108"/>
      <c r="X10" s="107"/>
      <c r="Y10" s="107"/>
      <c r="Z10" s="108"/>
      <c r="AA10" s="15" t="s">
        <v>695</v>
      </c>
      <c r="AB10" s="110" t="s">
        <v>693</v>
      </c>
    </row>
    <row r="11" spans="1:28" ht="30" customHeight="1" x14ac:dyDescent="0.25">
      <c r="A11" s="110" t="s">
        <v>696</v>
      </c>
      <c r="B11" s="113" t="s">
        <v>697</v>
      </c>
      <c r="C11" s="122">
        <v>1.85</v>
      </c>
      <c r="D11" s="28">
        <v>21</v>
      </c>
      <c r="E11" s="11"/>
      <c r="F11" s="12"/>
      <c r="G11" s="39"/>
      <c r="H11" s="12"/>
      <c r="I11" s="47"/>
      <c r="J11" s="13"/>
      <c r="K11" s="58"/>
      <c r="L11" s="107"/>
      <c r="M11" s="12"/>
      <c r="N11" s="13"/>
      <c r="O11" s="14"/>
      <c r="P11" s="13"/>
      <c r="Q11" s="107"/>
      <c r="R11" s="107"/>
      <c r="S11" s="13"/>
      <c r="T11" s="13"/>
      <c r="U11" s="14"/>
      <c r="V11" s="13"/>
      <c r="W11" s="107"/>
      <c r="X11" s="107"/>
      <c r="Y11" s="107"/>
      <c r="Z11" s="107"/>
      <c r="AA11" s="15" t="s">
        <v>698</v>
      </c>
      <c r="AB11" s="110" t="s">
        <v>696</v>
      </c>
    </row>
    <row r="12" spans="1:28" ht="30" customHeight="1" x14ac:dyDescent="0.25">
      <c r="A12" s="110" t="s">
        <v>699</v>
      </c>
      <c r="B12" s="113" t="s">
        <v>700</v>
      </c>
      <c r="C12" s="122">
        <v>2</v>
      </c>
      <c r="D12" s="28">
        <v>60</v>
      </c>
      <c r="E12" s="11"/>
      <c r="F12" s="12"/>
      <c r="G12" s="39"/>
      <c r="H12" s="12"/>
      <c r="I12" s="47"/>
      <c r="J12" s="13"/>
      <c r="K12" s="58"/>
      <c r="L12" s="107"/>
      <c r="M12" s="12"/>
      <c r="N12" s="13"/>
      <c r="O12" s="14"/>
      <c r="P12" s="14"/>
      <c r="Q12" s="108"/>
      <c r="R12" s="107"/>
      <c r="S12" s="18"/>
      <c r="T12" s="13"/>
      <c r="U12" s="14"/>
      <c r="V12" s="13"/>
      <c r="W12" s="108"/>
      <c r="X12" s="107"/>
      <c r="Y12" s="107"/>
      <c r="Z12" s="108"/>
      <c r="AA12" s="15" t="s">
        <v>701</v>
      </c>
      <c r="AB12" s="110" t="s">
        <v>699</v>
      </c>
    </row>
    <row r="13" spans="1:28" ht="34.5" customHeight="1" x14ac:dyDescent="0.25">
      <c r="A13" s="52" t="s">
        <v>702</v>
      </c>
      <c r="B13" s="113" t="s">
        <v>703</v>
      </c>
      <c r="C13" s="123">
        <v>2.76</v>
      </c>
      <c r="D13" s="28">
        <v>83</v>
      </c>
      <c r="E13" s="11"/>
      <c r="F13" s="12"/>
      <c r="G13" s="39"/>
      <c r="H13" s="12"/>
      <c r="I13" s="47"/>
      <c r="J13" s="13"/>
      <c r="K13" s="58"/>
      <c r="L13" s="107"/>
      <c r="M13" s="12"/>
      <c r="N13" s="14"/>
      <c r="O13" s="14"/>
      <c r="P13" s="14"/>
      <c r="Q13" s="109"/>
      <c r="R13" s="108"/>
      <c r="S13" s="18"/>
      <c r="T13" s="13"/>
      <c r="U13" s="14"/>
      <c r="V13" s="13"/>
      <c r="W13" s="107"/>
      <c r="X13" s="108"/>
      <c r="Y13" s="107"/>
      <c r="Z13" s="108"/>
      <c r="AA13" s="15" t="s">
        <v>805</v>
      </c>
      <c r="AB13" s="52" t="s">
        <v>702</v>
      </c>
    </row>
    <row r="14" spans="1:28" ht="30" customHeight="1" x14ac:dyDescent="0.25">
      <c r="A14" s="52" t="s">
        <v>704</v>
      </c>
      <c r="B14" s="113" t="s">
        <v>705</v>
      </c>
      <c r="C14" s="123">
        <v>16.7</v>
      </c>
      <c r="D14" s="28">
        <v>251</v>
      </c>
      <c r="E14" s="11"/>
      <c r="F14" s="12"/>
      <c r="G14" s="11"/>
      <c r="H14" s="12"/>
      <c r="I14" s="47"/>
      <c r="J14" s="13"/>
      <c r="K14" s="58"/>
      <c r="L14" s="107"/>
      <c r="M14" s="12"/>
      <c r="N14" s="14"/>
      <c r="O14" s="14"/>
      <c r="P14" s="14"/>
      <c r="Q14" s="109"/>
      <c r="R14" s="108"/>
      <c r="S14" s="14"/>
      <c r="T14" s="13"/>
      <c r="U14" s="14"/>
      <c r="V14" s="13"/>
      <c r="W14" s="107"/>
      <c r="X14" s="107"/>
      <c r="Y14" s="107"/>
      <c r="Z14" s="108"/>
      <c r="AA14" s="15" t="s">
        <v>706</v>
      </c>
      <c r="AB14" s="52" t="s">
        <v>704</v>
      </c>
    </row>
    <row r="15" spans="1:28" ht="30" customHeight="1" x14ac:dyDescent="0.25">
      <c r="A15" s="28" t="s">
        <v>707</v>
      </c>
      <c r="B15" s="144" t="s">
        <v>708</v>
      </c>
      <c r="C15" s="28">
        <v>5.7</v>
      </c>
      <c r="D15" s="28">
        <v>128</v>
      </c>
      <c r="E15" s="11"/>
      <c r="F15" s="12"/>
      <c r="G15" s="39"/>
      <c r="H15" s="12"/>
      <c r="I15" s="47"/>
      <c r="J15" s="13"/>
      <c r="K15" s="58"/>
      <c r="L15" s="107"/>
      <c r="M15" s="12"/>
      <c r="N15" s="13"/>
      <c r="O15" s="14"/>
      <c r="P15" s="14"/>
      <c r="Q15" s="109"/>
      <c r="R15" s="108"/>
      <c r="S15" s="14"/>
      <c r="T15" s="13"/>
      <c r="U15" s="14"/>
      <c r="V15" s="13"/>
      <c r="W15" s="107"/>
      <c r="X15" s="107"/>
      <c r="Y15" s="107"/>
      <c r="Z15" s="108"/>
      <c r="AA15" s="15" t="s">
        <v>709</v>
      </c>
      <c r="AB15" s="111" t="s">
        <v>707</v>
      </c>
    </row>
    <row r="16" spans="1:28" ht="30" customHeight="1" x14ac:dyDescent="0.25">
      <c r="A16" s="28" t="s">
        <v>710</v>
      </c>
      <c r="B16" s="144" t="s">
        <v>711</v>
      </c>
      <c r="C16" s="28">
        <v>1.46</v>
      </c>
      <c r="D16" s="28">
        <v>44</v>
      </c>
      <c r="E16" s="11"/>
      <c r="F16" s="12"/>
      <c r="G16" s="39"/>
      <c r="H16" s="12"/>
      <c r="I16" s="47"/>
      <c r="J16" s="13"/>
      <c r="K16" s="58"/>
      <c r="L16" s="107"/>
      <c r="M16" s="12"/>
      <c r="N16" s="13"/>
      <c r="O16" s="14"/>
      <c r="P16" s="14"/>
      <c r="Q16" s="109"/>
      <c r="R16" s="107"/>
      <c r="S16" s="109"/>
      <c r="T16" s="13"/>
      <c r="U16" s="24"/>
      <c r="V16" s="13"/>
      <c r="W16" s="108"/>
      <c r="X16" s="108"/>
      <c r="Y16" s="107"/>
      <c r="Z16" s="108"/>
      <c r="AA16" s="15" t="s">
        <v>712</v>
      </c>
      <c r="AB16" s="111" t="s">
        <v>710</v>
      </c>
    </row>
    <row r="17" spans="1:28" ht="30" customHeight="1" x14ac:dyDescent="0.25">
      <c r="A17" s="52" t="s">
        <v>713</v>
      </c>
      <c r="B17" s="114" t="s">
        <v>824</v>
      </c>
      <c r="C17" s="17">
        <v>2.4</v>
      </c>
      <c r="D17" s="28">
        <v>85</v>
      </c>
      <c r="E17" s="11"/>
      <c r="F17" s="12"/>
      <c r="G17" s="90"/>
      <c r="H17" s="89"/>
      <c r="I17" s="89"/>
      <c r="J17" s="89"/>
      <c r="K17" s="90"/>
      <c r="L17" s="89"/>
      <c r="M17" s="12"/>
      <c r="N17" s="12"/>
      <c r="O17" s="89"/>
      <c r="P17" s="89"/>
      <c r="Q17" s="90"/>
      <c r="R17" s="89"/>
      <c r="S17" s="89"/>
      <c r="T17" s="89"/>
      <c r="U17" s="88"/>
      <c r="V17" s="89"/>
      <c r="W17" s="89"/>
      <c r="X17" s="14"/>
      <c r="Y17" s="13"/>
      <c r="Z17" s="89"/>
      <c r="AA17" s="65" t="s">
        <v>765</v>
      </c>
      <c r="AB17" s="52" t="s">
        <v>713</v>
      </c>
    </row>
    <row r="18" spans="1:28" ht="29.25" customHeight="1" x14ac:dyDescent="0.25">
      <c r="A18" s="52" t="s">
        <v>714</v>
      </c>
      <c r="B18" s="114" t="s">
        <v>826</v>
      </c>
      <c r="C18" s="17">
        <v>1.5</v>
      </c>
      <c r="D18" s="17"/>
      <c r="E18" s="11"/>
      <c r="F18" s="12"/>
      <c r="G18" s="88"/>
      <c r="H18" s="89"/>
      <c r="I18" s="89"/>
      <c r="J18" s="89"/>
      <c r="K18" s="90"/>
      <c r="L18" s="89"/>
      <c r="M18" s="12"/>
      <c r="N18" s="12"/>
      <c r="O18" s="89"/>
      <c r="P18" s="89"/>
      <c r="Q18" s="90"/>
      <c r="R18" s="90"/>
      <c r="S18" s="18"/>
      <c r="T18" s="89"/>
      <c r="U18" s="88"/>
      <c r="V18" s="13"/>
      <c r="W18" s="13"/>
      <c r="X18" s="13"/>
      <c r="Y18" s="13"/>
      <c r="Z18" s="88"/>
      <c r="AA18" s="153" t="s">
        <v>797</v>
      </c>
      <c r="AB18" s="52" t="s">
        <v>714</v>
      </c>
    </row>
    <row r="19" spans="1:28" ht="26.25" customHeight="1" x14ac:dyDescent="0.25">
      <c r="A19" s="52" t="s">
        <v>715</v>
      </c>
      <c r="B19" s="114" t="s">
        <v>825</v>
      </c>
      <c r="C19" s="17">
        <v>0.4</v>
      </c>
      <c r="D19" s="28">
        <v>10</v>
      </c>
      <c r="E19" s="11"/>
      <c r="F19" s="12"/>
      <c r="G19" s="88"/>
      <c r="H19" s="89"/>
      <c r="I19" s="89"/>
      <c r="J19" s="89"/>
      <c r="K19" s="90"/>
      <c r="L19" s="89"/>
      <c r="M19" s="12"/>
      <c r="N19" s="12"/>
      <c r="O19" s="89"/>
      <c r="P19" s="89"/>
      <c r="Q19" s="90"/>
      <c r="R19" s="90"/>
      <c r="S19" s="89"/>
      <c r="T19" s="89"/>
      <c r="U19" s="88"/>
      <c r="V19" s="13"/>
      <c r="W19" s="13"/>
      <c r="X19" s="13"/>
      <c r="Y19" s="13"/>
      <c r="Z19" s="88"/>
      <c r="AA19" s="153" t="s">
        <v>797</v>
      </c>
      <c r="AB19" s="52" t="s">
        <v>715</v>
      </c>
    </row>
    <row r="20" spans="1:28" ht="27" customHeight="1" x14ac:dyDescent="0.25">
      <c r="A20" s="52" t="s">
        <v>716</v>
      </c>
      <c r="B20" s="114" t="s">
        <v>827</v>
      </c>
      <c r="C20" s="17">
        <v>0.8</v>
      </c>
      <c r="D20" s="17" t="s">
        <v>774</v>
      </c>
      <c r="E20" s="11"/>
      <c r="F20" s="12"/>
      <c r="G20" s="88"/>
      <c r="H20" s="89"/>
      <c r="I20" s="89"/>
      <c r="J20" s="89"/>
      <c r="K20" s="90"/>
      <c r="L20" s="89"/>
      <c r="M20" s="88"/>
      <c r="N20" s="12"/>
      <c r="O20" s="89"/>
      <c r="P20" s="89"/>
      <c r="Q20" s="88"/>
      <c r="R20" s="90"/>
      <c r="S20" s="18"/>
      <c r="T20" s="89"/>
      <c r="U20" s="88"/>
      <c r="V20" s="90"/>
      <c r="W20" s="89"/>
      <c r="X20" s="13"/>
      <c r="Y20" s="13"/>
      <c r="Z20" s="88"/>
      <c r="AA20" s="153" t="s">
        <v>796</v>
      </c>
      <c r="AB20" s="52" t="s">
        <v>716</v>
      </c>
    </row>
    <row r="21" spans="1:28" ht="30" customHeight="1" x14ac:dyDescent="0.25">
      <c r="A21" s="52" t="s">
        <v>717</v>
      </c>
      <c r="B21" s="114" t="s">
        <v>828</v>
      </c>
      <c r="C21" s="17">
        <v>14</v>
      </c>
      <c r="D21" s="17" t="s">
        <v>764</v>
      </c>
      <c r="E21" s="11"/>
      <c r="F21" s="12"/>
      <c r="G21" s="88"/>
      <c r="H21" s="89"/>
      <c r="I21" s="89"/>
      <c r="J21" s="89"/>
      <c r="K21" s="90"/>
      <c r="L21" s="89"/>
      <c r="M21" s="88"/>
      <c r="N21" s="12"/>
      <c r="O21" s="89"/>
      <c r="P21" s="89"/>
      <c r="Q21" s="90"/>
      <c r="R21" s="90"/>
      <c r="S21" s="18"/>
      <c r="T21" s="89"/>
      <c r="U21" s="88"/>
      <c r="V21" s="90"/>
      <c r="W21" s="89"/>
      <c r="X21" s="13"/>
      <c r="Y21" s="13"/>
      <c r="Z21" s="90"/>
      <c r="AA21" s="153" t="s">
        <v>806</v>
      </c>
      <c r="AB21" s="84" t="s">
        <v>717</v>
      </c>
    </row>
    <row r="22" spans="1:28" ht="30" customHeight="1" x14ac:dyDescent="0.25"/>
    <row r="23" spans="1:28" ht="30" customHeight="1" x14ac:dyDescent="0.25"/>
  </sheetData>
  <mergeCells count="7">
    <mergeCell ref="AA1:AA2"/>
    <mergeCell ref="V1:Z1"/>
    <mergeCell ref="A2:D2"/>
    <mergeCell ref="A1:D1"/>
    <mergeCell ref="E1:H1"/>
    <mergeCell ref="I1:M1"/>
    <mergeCell ref="N1:U1"/>
  </mergeCells>
  <hyperlinks>
    <hyperlink ref="A3" r:id="rId1" xr:uid="{00000000-0004-0000-1400-000000000000}"/>
    <hyperlink ref="AB3" r:id="rId2" xr:uid="{00000000-0004-0000-1400-000001000000}"/>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6"/>
  <sheetViews>
    <sheetView tabSelected="1" topLeftCell="AA1" workbookViewId="0">
      <selection activeCell="F10" sqref="F10"/>
    </sheetView>
  </sheetViews>
  <sheetFormatPr defaultRowHeight="15" x14ac:dyDescent="0.25"/>
  <cols>
    <col min="1" max="1" width="19.453125" bestFit="1" customWidth="1"/>
    <col min="2" max="2" width="7.81640625" customWidth="1"/>
    <col min="3" max="3" width="8.81640625" customWidth="1"/>
    <col min="27" max="27" width="31.54296875" bestFit="1" customWidth="1"/>
    <col min="28" max="28" width="19.453125" bestFit="1" customWidth="1"/>
  </cols>
  <sheetData>
    <row r="1" spans="1:28" s="33" customFormat="1" ht="15.75" customHeight="1" x14ac:dyDescent="0.25">
      <c r="A1" s="205" t="s">
        <v>143</v>
      </c>
      <c r="B1" s="206"/>
      <c r="C1" s="207"/>
      <c r="D1" s="208"/>
      <c r="E1" s="200" t="s">
        <v>144</v>
      </c>
      <c r="F1" s="200"/>
      <c r="G1" s="200"/>
      <c r="H1" s="200"/>
      <c r="I1" s="205" t="s">
        <v>145</v>
      </c>
      <c r="J1" s="207"/>
      <c r="K1" s="207"/>
      <c r="L1" s="207"/>
      <c r="M1" s="207"/>
      <c r="N1" s="209" t="s">
        <v>146</v>
      </c>
      <c r="O1" s="210"/>
      <c r="P1" s="210"/>
      <c r="Q1" s="210"/>
      <c r="R1" s="210"/>
      <c r="S1" s="210"/>
      <c r="T1" s="210"/>
      <c r="U1" s="211"/>
      <c r="V1" s="200" t="s">
        <v>365</v>
      </c>
      <c r="W1" s="200"/>
      <c r="X1" s="200"/>
      <c r="Y1" s="200"/>
      <c r="Z1" s="201"/>
      <c r="AA1" s="220" t="s">
        <v>148</v>
      </c>
    </row>
    <row r="2" spans="1:28" s="31" customFormat="1" ht="12" x14ac:dyDescent="0.2">
      <c r="A2" s="202" t="s">
        <v>149</v>
      </c>
      <c r="B2" s="203"/>
      <c r="C2" s="203"/>
      <c r="D2" s="204"/>
      <c r="E2" s="34">
        <v>1.1000000000000001</v>
      </c>
      <c r="F2" s="34">
        <v>1.2</v>
      </c>
      <c r="G2" s="34">
        <v>1.3</v>
      </c>
      <c r="H2" s="34">
        <v>1.4</v>
      </c>
      <c r="I2" s="29">
        <v>2.1</v>
      </c>
      <c r="J2" s="29">
        <v>2.2000000000000002</v>
      </c>
      <c r="K2" s="29">
        <v>2.2999999999999998</v>
      </c>
      <c r="L2" s="29">
        <v>2.4</v>
      </c>
      <c r="M2" s="34">
        <v>2.5</v>
      </c>
      <c r="N2" s="29">
        <v>4.0999999999999996</v>
      </c>
      <c r="O2" s="29">
        <v>4.2</v>
      </c>
      <c r="P2" s="29">
        <v>4.3</v>
      </c>
      <c r="Q2" s="29">
        <v>4.4000000000000004</v>
      </c>
      <c r="R2" s="29">
        <v>4.5</v>
      </c>
      <c r="S2" s="34">
        <v>4.5999999999999996</v>
      </c>
      <c r="T2" s="34">
        <v>4.7</v>
      </c>
      <c r="U2" s="34">
        <v>4.8</v>
      </c>
      <c r="V2" s="29">
        <v>5.0999999999999996</v>
      </c>
      <c r="W2" s="29">
        <v>5.2</v>
      </c>
      <c r="X2" s="29">
        <v>5.3</v>
      </c>
      <c r="Y2" s="29">
        <v>5.4</v>
      </c>
      <c r="Z2" s="29">
        <v>5.5</v>
      </c>
      <c r="AA2" s="221"/>
    </row>
    <row r="3" spans="1:28" ht="46.5" customHeight="1" x14ac:dyDescent="0.25">
      <c r="A3" s="87" t="s">
        <v>775</v>
      </c>
      <c r="B3" s="36" t="s">
        <v>732</v>
      </c>
      <c r="C3" s="6" t="s">
        <v>733</v>
      </c>
      <c r="D3" s="6" t="s">
        <v>734</v>
      </c>
      <c r="E3" s="5" t="s">
        <v>735</v>
      </c>
      <c r="F3" s="5" t="s">
        <v>753</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718</v>
      </c>
      <c r="AB3" s="87" t="s">
        <v>775</v>
      </c>
    </row>
    <row r="4" spans="1:28" ht="30" customHeight="1" x14ac:dyDescent="0.25">
      <c r="A4" s="7" t="s">
        <v>719</v>
      </c>
      <c r="B4" s="141" t="s">
        <v>720</v>
      </c>
      <c r="C4" s="9">
        <v>1.7</v>
      </c>
      <c r="D4" s="17">
        <v>10</v>
      </c>
      <c r="E4" s="71"/>
      <c r="F4" s="72" t="s">
        <v>807</v>
      </c>
      <c r="G4" s="71"/>
      <c r="H4" s="71"/>
      <c r="I4" s="18"/>
      <c r="J4" s="18"/>
      <c r="K4" s="14"/>
      <c r="L4" s="71"/>
      <c r="M4" s="71"/>
      <c r="N4" s="14"/>
      <c r="O4" s="13"/>
      <c r="P4" s="72"/>
      <c r="Q4" s="71"/>
      <c r="R4" s="13"/>
      <c r="S4" s="72"/>
      <c r="T4" s="72"/>
      <c r="U4" s="72"/>
      <c r="V4" s="72"/>
      <c r="W4" s="72"/>
      <c r="X4" s="71"/>
      <c r="Y4" s="73"/>
      <c r="Z4" s="73"/>
      <c r="AA4" s="21" t="s">
        <v>721</v>
      </c>
      <c r="AB4" s="7" t="s">
        <v>719</v>
      </c>
    </row>
    <row r="5" spans="1:28" ht="30" customHeight="1" x14ac:dyDescent="0.25">
      <c r="A5" s="7" t="s">
        <v>722</v>
      </c>
      <c r="B5" s="141" t="s">
        <v>723</v>
      </c>
      <c r="C5" s="16">
        <v>5.37</v>
      </c>
      <c r="D5" s="17">
        <v>124</v>
      </c>
      <c r="E5" s="71"/>
      <c r="F5" s="72"/>
      <c r="G5" s="71"/>
      <c r="H5" s="71"/>
      <c r="I5" s="18"/>
      <c r="J5" s="18"/>
      <c r="K5" s="14"/>
      <c r="L5" s="71"/>
      <c r="M5" s="71"/>
      <c r="N5" s="14"/>
      <c r="O5" s="13"/>
      <c r="P5" s="72"/>
      <c r="Q5" s="71"/>
      <c r="R5" s="13"/>
      <c r="S5" s="72"/>
      <c r="T5" s="72"/>
      <c r="U5" s="72"/>
      <c r="V5" s="73"/>
      <c r="W5" s="73"/>
      <c r="X5" s="73"/>
      <c r="Y5" s="73"/>
      <c r="Z5" s="73"/>
      <c r="AA5" s="21" t="s">
        <v>724</v>
      </c>
      <c r="AB5" s="7" t="s">
        <v>722</v>
      </c>
    </row>
    <row r="6" spans="1:28" x14ac:dyDescent="0.25">
      <c r="F6" t="s">
        <v>808</v>
      </c>
    </row>
  </sheetData>
  <mergeCells count="7">
    <mergeCell ref="AA1:AA2"/>
    <mergeCell ref="V1:Z1"/>
    <mergeCell ref="A2:D2"/>
    <mergeCell ref="A1:D1"/>
    <mergeCell ref="E1:H1"/>
    <mergeCell ref="I1:M1"/>
    <mergeCell ref="N1:U1"/>
  </mergeCells>
  <hyperlinks>
    <hyperlink ref="A3" r:id="rId1" xr:uid="{00000000-0004-0000-1500-000000000000}"/>
    <hyperlink ref="AB3" r:id="rId2" xr:uid="{00000000-0004-0000-15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5"/>
  <sheetViews>
    <sheetView workbookViewId="0">
      <pane ySplit="3" topLeftCell="A12" activePane="bottomLeft" state="frozen"/>
      <selection pane="bottomLeft" activeCell="B18" sqref="B18"/>
    </sheetView>
  </sheetViews>
  <sheetFormatPr defaultRowHeight="15" x14ac:dyDescent="0.25"/>
  <cols>
    <col min="1" max="1" width="13.81640625" customWidth="1"/>
    <col min="27" max="27" width="39.1796875" customWidth="1"/>
    <col min="28" max="28" width="15.90625" bestFit="1" customWidth="1"/>
  </cols>
  <sheetData>
    <row r="1" spans="1:28" s="33" customFormat="1" ht="21" customHeight="1" x14ac:dyDescent="0.25">
      <c r="A1" s="187" t="s">
        <v>143</v>
      </c>
      <c r="B1" s="187"/>
      <c r="C1" s="188"/>
      <c r="D1" s="188"/>
      <c r="E1" s="187" t="s">
        <v>144</v>
      </c>
      <c r="F1" s="187"/>
      <c r="G1" s="187"/>
      <c r="H1" s="187"/>
      <c r="I1" s="183" t="s">
        <v>145</v>
      </c>
      <c r="J1" s="184"/>
      <c r="K1" s="184"/>
      <c r="L1" s="184"/>
      <c r="M1" s="185"/>
      <c r="N1" s="183" t="s">
        <v>146</v>
      </c>
      <c r="O1" s="184"/>
      <c r="P1" s="184"/>
      <c r="Q1" s="184"/>
      <c r="R1" s="184"/>
      <c r="S1" s="184"/>
      <c r="T1" s="184"/>
      <c r="U1" s="185"/>
      <c r="V1" s="187" t="s">
        <v>365</v>
      </c>
      <c r="W1" s="187"/>
      <c r="X1" s="187"/>
      <c r="Y1" s="187"/>
      <c r="Z1" s="188"/>
      <c r="AA1" s="175"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86"/>
    </row>
    <row r="3" spans="1:28" ht="40.799999999999997" x14ac:dyDescent="0.25">
      <c r="A3" s="87" t="s">
        <v>775</v>
      </c>
      <c r="B3" s="36" t="s">
        <v>150</v>
      </c>
      <c r="C3" s="6" t="s">
        <v>151</v>
      </c>
      <c r="D3" s="6" t="s">
        <v>734</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19" t="s">
        <v>403</v>
      </c>
      <c r="B4" s="66" t="s">
        <v>404</v>
      </c>
      <c r="C4" s="9">
        <v>3.25</v>
      </c>
      <c r="D4" s="21">
        <v>49</v>
      </c>
      <c r="E4" s="39"/>
      <c r="F4" s="12"/>
      <c r="G4" s="11"/>
      <c r="H4" s="12"/>
      <c r="I4" s="13"/>
      <c r="J4" s="14"/>
      <c r="K4" s="14"/>
      <c r="L4" s="14"/>
      <c r="M4" s="46"/>
      <c r="N4" s="13"/>
      <c r="O4" s="14"/>
      <c r="P4" s="14"/>
      <c r="Q4" s="18"/>
      <c r="R4" s="13"/>
      <c r="S4" s="47"/>
      <c r="T4" s="47"/>
      <c r="U4" s="18"/>
      <c r="V4" s="48"/>
      <c r="W4" s="48"/>
      <c r="X4" s="49"/>
      <c r="Y4" s="49"/>
      <c r="Z4" s="14"/>
      <c r="AA4" s="21" t="s">
        <v>405</v>
      </c>
      <c r="AB4" s="19" t="s">
        <v>403</v>
      </c>
    </row>
    <row r="5" spans="1:28" ht="30" customHeight="1" x14ac:dyDescent="0.25">
      <c r="A5" s="19" t="s">
        <v>407</v>
      </c>
      <c r="B5" s="66" t="s">
        <v>408</v>
      </c>
      <c r="C5" s="9">
        <v>0.46</v>
      </c>
      <c r="D5" s="21">
        <v>14</v>
      </c>
      <c r="E5" s="39"/>
      <c r="F5" s="12"/>
      <c r="G5" s="11"/>
      <c r="H5" s="12"/>
      <c r="I5" s="13"/>
      <c r="J5" s="14"/>
      <c r="K5" s="14"/>
      <c r="L5" s="14"/>
      <c r="M5" s="46"/>
      <c r="N5" s="14"/>
      <c r="O5" s="14"/>
      <c r="P5" s="13"/>
      <c r="Q5" s="18"/>
      <c r="R5" s="13"/>
      <c r="S5" s="47"/>
      <c r="T5" s="47"/>
      <c r="U5" s="18"/>
      <c r="V5" s="48"/>
      <c r="W5" s="48"/>
      <c r="X5" s="49"/>
      <c r="Y5" s="49"/>
      <c r="Z5" s="14"/>
      <c r="AA5" s="21" t="s">
        <v>409</v>
      </c>
      <c r="AB5" s="19" t="s">
        <v>407</v>
      </c>
    </row>
    <row r="6" spans="1:28" ht="30" customHeight="1" x14ac:dyDescent="0.25">
      <c r="A6" s="19" t="s">
        <v>411</v>
      </c>
      <c r="B6" s="66" t="s">
        <v>412</v>
      </c>
      <c r="C6" s="9">
        <v>7.3</v>
      </c>
      <c r="D6" s="21">
        <v>164</v>
      </c>
      <c r="E6" s="39"/>
      <c r="F6" s="12"/>
      <c r="G6" s="11"/>
      <c r="H6" s="12"/>
      <c r="I6" s="14"/>
      <c r="J6" s="14"/>
      <c r="K6" s="14"/>
      <c r="L6" s="14"/>
      <c r="M6" s="46"/>
      <c r="N6" s="13"/>
      <c r="O6" s="14"/>
      <c r="P6" s="14"/>
      <c r="Q6" s="18"/>
      <c r="R6" s="13"/>
      <c r="S6" s="47"/>
      <c r="T6" s="47"/>
      <c r="U6" s="18"/>
      <c r="V6" s="48"/>
      <c r="W6" s="48"/>
      <c r="X6" s="49"/>
      <c r="Y6" s="49"/>
      <c r="Z6" s="14"/>
      <c r="AA6" s="21" t="s">
        <v>413</v>
      </c>
      <c r="AB6" s="19" t="s">
        <v>411</v>
      </c>
    </row>
    <row r="7" spans="1:28" ht="30" customHeight="1" x14ac:dyDescent="0.25">
      <c r="A7" s="7" t="s">
        <v>782</v>
      </c>
      <c r="B7" s="66" t="s">
        <v>415</v>
      </c>
      <c r="C7" s="9">
        <v>3.74</v>
      </c>
      <c r="D7" s="15">
        <v>84</v>
      </c>
      <c r="E7" s="39"/>
      <c r="F7" s="12"/>
      <c r="G7" s="11"/>
      <c r="H7" s="12"/>
      <c r="I7" s="13"/>
      <c r="J7" s="14"/>
      <c r="K7" s="14"/>
      <c r="L7" s="14"/>
      <c r="M7" s="46"/>
      <c r="N7" s="14"/>
      <c r="O7" s="14"/>
      <c r="P7" s="13"/>
      <c r="Q7" s="18"/>
      <c r="R7" s="18"/>
      <c r="S7" s="50"/>
      <c r="T7" s="51"/>
      <c r="U7" s="18"/>
      <c r="V7" s="48"/>
      <c r="W7" s="48"/>
      <c r="X7" s="49"/>
      <c r="Y7" s="49"/>
      <c r="Z7" s="14"/>
      <c r="AA7" s="15" t="s">
        <v>800</v>
      </c>
      <c r="AB7" s="7" t="s">
        <v>782</v>
      </c>
    </row>
    <row r="8" spans="1:28" ht="30" customHeight="1" x14ac:dyDescent="0.25">
      <c r="A8" s="7" t="s">
        <v>417</v>
      </c>
      <c r="B8" s="66" t="s">
        <v>418</v>
      </c>
      <c r="C8" s="9">
        <v>5.6</v>
      </c>
      <c r="D8" s="15">
        <v>126</v>
      </c>
      <c r="E8" s="39"/>
      <c r="F8" s="12"/>
      <c r="G8" s="11"/>
      <c r="H8" s="12"/>
      <c r="I8" s="14"/>
      <c r="J8" s="14"/>
      <c r="K8" s="14"/>
      <c r="L8" s="14"/>
      <c r="M8" s="46"/>
      <c r="N8" s="13"/>
      <c r="O8" s="14"/>
      <c r="P8" s="14"/>
      <c r="Q8" s="18"/>
      <c r="R8" s="13"/>
      <c r="S8" s="47"/>
      <c r="T8" s="47"/>
      <c r="U8" s="18"/>
      <c r="V8" s="48"/>
      <c r="W8" s="48"/>
      <c r="X8" s="49"/>
      <c r="Y8" s="49"/>
      <c r="Z8" s="14"/>
      <c r="AA8" s="21" t="s">
        <v>419</v>
      </c>
      <c r="AB8" s="7" t="s">
        <v>417</v>
      </c>
    </row>
    <row r="9" spans="1:28" ht="30" customHeight="1" x14ac:dyDescent="0.25">
      <c r="A9" s="7" t="s">
        <v>421</v>
      </c>
      <c r="B9" s="66" t="s">
        <v>422</v>
      </c>
      <c r="C9" s="9">
        <v>9.5</v>
      </c>
      <c r="D9" s="15">
        <v>214</v>
      </c>
      <c r="E9" s="39"/>
      <c r="F9" s="12"/>
      <c r="G9" s="11"/>
      <c r="H9" s="12"/>
      <c r="I9" s="14"/>
      <c r="J9" s="14"/>
      <c r="K9" s="14"/>
      <c r="L9" s="14"/>
      <c r="M9" s="46"/>
      <c r="N9" s="13"/>
      <c r="O9" s="14"/>
      <c r="P9" s="14"/>
      <c r="Q9" s="18"/>
      <c r="R9" s="18"/>
      <c r="S9" s="47"/>
      <c r="T9" s="47"/>
      <c r="U9" s="18"/>
      <c r="V9" s="48"/>
      <c r="W9" s="48"/>
      <c r="X9" s="49"/>
      <c r="Y9" s="49"/>
      <c r="Z9" s="14"/>
      <c r="AA9" s="21" t="s">
        <v>423</v>
      </c>
      <c r="AB9" s="7" t="s">
        <v>421</v>
      </c>
    </row>
    <row r="10" spans="1:28" ht="30" customHeight="1" x14ac:dyDescent="0.25">
      <c r="A10" s="7" t="s">
        <v>425</v>
      </c>
      <c r="B10" s="66" t="s">
        <v>426</v>
      </c>
      <c r="C10" s="52">
        <v>10.78</v>
      </c>
      <c r="D10" s="19">
        <v>162</v>
      </c>
      <c r="E10" s="39"/>
      <c r="F10" s="12"/>
      <c r="G10" s="11"/>
      <c r="H10" s="12"/>
      <c r="I10" s="13"/>
      <c r="J10" s="14"/>
      <c r="K10" s="14"/>
      <c r="L10" s="14"/>
      <c r="M10" s="46"/>
      <c r="N10" s="13"/>
      <c r="O10" s="14"/>
      <c r="P10" s="18"/>
      <c r="Q10" s="18"/>
      <c r="R10" s="18"/>
      <c r="S10" s="50"/>
      <c r="T10" s="47"/>
      <c r="U10" s="18"/>
      <c r="V10" s="53"/>
      <c r="W10" s="54"/>
      <c r="X10" s="55"/>
      <c r="Y10" s="54"/>
      <c r="Z10" s="14"/>
      <c r="AA10" s="21" t="s">
        <v>427</v>
      </c>
      <c r="AB10" s="7" t="s">
        <v>425</v>
      </c>
    </row>
    <row r="11" spans="1:28" ht="30" customHeight="1" x14ac:dyDescent="0.25">
      <c r="A11" s="21" t="s">
        <v>429</v>
      </c>
      <c r="B11" s="69" t="s">
        <v>430</v>
      </c>
      <c r="C11" s="38">
        <v>1.31</v>
      </c>
      <c r="D11" s="56">
        <f>(C11*30)</f>
        <v>39.300000000000004</v>
      </c>
      <c r="E11" s="39"/>
      <c r="F11" s="12"/>
      <c r="G11" s="11"/>
      <c r="H11" s="12"/>
      <c r="I11" s="18"/>
      <c r="J11" s="14"/>
      <c r="K11" s="14"/>
      <c r="L11" s="14"/>
      <c r="M11" s="46"/>
      <c r="N11" s="13"/>
      <c r="O11" s="14"/>
      <c r="P11" s="57"/>
      <c r="Q11" s="18"/>
      <c r="R11" s="18"/>
      <c r="S11" s="47"/>
      <c r="T11" s="47"/>
      <c r="U11" s="18"/>
      <c r="V11" s="48"/>
      <c r="W11" s="58"/>
      <c r="X11" s="49"/>
      <c r="Y11" s="49"/>
      <c r="Z11" s="59"/>
      <c r="AA11" s="21" t="s">
        <v>431</v>
      </c>
      <c r="AB11" s="21" t="s">
        <v>429</v>
      </c>
    </row>
    <row r="12" spans="1:28" ht="30" customHeight="1" x14ac:dyDescent="0.25">
      <c r="A12" s="21" t="s">
        <v>433</v>
      </c>
      <c r="B12" s="69" t="s">
        <v>434</v>
      </c>
      <c r="C12" s="60">
        <v>0.77</v>
      </c>
      <c r="D12" s="56">
        <f>(C12*30)</f>
        <v>23.1</v>
      </c>
      <c r="E12" s="39"/>
      <c r="F12" s="12"/>
      <c r="G12" s="11"/>
      <c r="H12" s="12"/>
      <c r="I12" s="13"/>
      <c r="J12" s="14"/>
      <c r="K12" s="14"/>
      <c r="L12" s="14"/>
      <c r="M12" s="46"/>
      <c r="N12" s="13"/>
      <c r="O12" s="14"/>
      <c r="P12" s="61"/>
      <c r="Q12" s="18"/>
      <c r="R12" s="13"/>
      <c r="S12" s="47"/>
      <c r="T12" s="47"/>
      <c r="U12" s="18"/>
      <c r="V12" s="47"/>
      <c r="W12" s="62"/>
      <c r="X12" s="49"/>
      <c r="Y12" s="49"/>
      <c r="Z12" s="59"/>
      <c r="AA12" s="21" t="s">
        <v>435</v>
      </c>
      <c r="AB12" s="21" t="s">
        <v>433</v>
      </c>
    </row>
    <row r="13" spans="1:28" ht="30" customHeight="1" x14ac:dyDescent="0.25">
      <c r="A13" s="21" t="s">
        <v>437</v>
      </c>
      <c r="B13" s="69" t="s">
        <v>438</v>
      </c>
      <c r="C13" s="60">
        <v>4.87</v>
      </c>
      <c r="D13" s="56">
        <f>(85/100*C13)*30</f>
        <v>124.185</v>
      </c>
      <c r="E13" s="39"/>
      <c r="F13" s="12"/>
      <c r="G13" s="11"/>
      <c r="H13" s="12"/>
      <c r="I13" s="13"/>
      <c r="J13" s="14"/>
      <c r="K13" s="14"/>
      <c r="L13" s="14"/>
      <c r="M13" s="46"/>
      <c r="N13" s="14"/>
      <c r="O13" s="14"/>
      <c r="P13" s="57"/>
      <c r="Q13" s="18"/>
      <c r="R13" s="18"/>
      <c r="S13" s="50"/>
      <c r="T13" s="61"/>
      <c r="U13" s="18"/>
      <c r="V13" s="48"/>
      <c r="W13" s="49"/>
      <c r="X13" s="49"/>
      <c r="Y13" s="58"/>
      <c r="Z13" s="14"/>
      <c r="AA13" s="21" t="s">
        <v>427</v>
      </c>
      <c r="AB13" s="21" t="s">
        <v>437</v>
      </c>
    </row>
    <row r="14" spans="1:28" ht="30" customHeight="1" x14ac:dyDescent="0.25">
      <c r="A14" s="21" t="s">
        <v>433</v>
      </c>
      <c r="B14" s="69" t="s">
        <v>440</v>
      </c>
      <c r="C14" s="60">
        <v>9.65</v>
      </c>
      <c r="D14" s="56">
        <f>(60/100*C14)*30</f>
        <v>173.7</v>
      </c>
      <c r="E14" s="39"/>
      <c r="F14" s="12"/>
      <c r="G14" s="11"/>
      <c r="H14" s="12"/>
      <c r="I14" s="14"/>
      <c r="J14" s="14"/>
      <c r="K14" s="14"/>
      <c r="L14" s="14"/>
      <c r="M14" s="46"/>
      <c r="N14" s="13"/>
      <c r="O14" s="14"/>
      <c r="P14" s="13"/>
      <c r="Q14" s="18"/>
      <c r="R14" s="13"/>
      <c r="S14" s="50"/>
      <c r="T14" s="47"/>
      <c r="U14" s="18"/>
      <c r="V14" s="48"/>
      <c r="W14" s="58"/>
      <c r="X14" s="49"/>
      <c r="Y14" s="49"/>
      <c r="Z14" s="59"/>
      <c r="AA14" s="21" t="s">
        <v>419</v>
      </c>
      <c r="AB14" s="21" t="s">
        <v>433</v>
      </c>
    </row>
    <row r="15" spans="1:28" ht="30" customHeight="1" x14ac:dyDescent="0.25">
      <c r="A15" s="15" t="s">
        <v>442</v>
      </c>
      <c r="B15" s="60" t="s">
        <v>809</v>
      </c>
      <c r="C15" s="64">
        <v>2.8</v>
      </c>
      <c r="D15" s="60">
        <v>56</v>
      </c>
      <c r="E15" s="39"/>
      <c r="F15" s="12"/>
      <c r="G15" s="11"/>
      <c r="H15" s="12"/>
      <c r="I15" s="14"/>
      <c r="J15" s="14"/>
      <c r="K15" s="14"/>
      <c r="L15" s="14"/>
      <c r="M15" s="46"/>
      <c r="N15" s="13"/>
      <c r="O15" s="14"/>
      <c r="P15" s="14"/>
      <c r="Q15" s="18"/>
      <c r="R15" s="18"/>
      <c r="S15" s="47"/>
      <c r="T15" s="47"/>
      <c r="U15" s="18"/>
      <c r="V15" s="48"/>
      <c r="W15" s="48"/>
      <c r="X15" s="49"/>
      <c r="Y15" s="49"/>
      <c r="Z15" s="14"/>
      <c r="AA15" s="65" t="s">
        <v>443</v>
      </c>
      <c r="AB15" s="15" t="s">
        <v>442</v>
      </c>
    </row>
  </sheetData>
  <mergeCells count="7">
    <mergeCell ref="AA1:AA2"/>
    <mergeCell ref="V1:Z1"/>
    <mergeCell ref="A2:D2"/>
    <mergeCell ref="A1:D1"/>
    <mergeCell ref="E1:H1"/>
    <mergeCell ref="I1:M1"/>
    <mergeCell ref="N1:U1"/>
  </mergeCells>
  <hyperlinks>
    <hyperlink ref="A3" r:id="rId1" xr:uid="{00000000-0004-0000-0200-000000000000}"/>
    <hyperlink ref="AB3"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9"/>
  <sheetViews>
    <sheetView workbookViewId="0">
      <selection activeCell="E13" sqref="E13"/>
    </sheetView>
  </sheetViews>
  <sheetFormatPr defaultRowHeight="15" x14ac:dyDescent="0.25"/>
  <cols>
    <col min="1" max="1" width="14.08984375" customWidth="1"/>
    <col min="27" max="27" width="20" bestFit="1" customWidth="1"/>
  </cols>
  <sheetData>
    <row r="1" spans="1:28" s="33" customFormat="1" ht="24.75" customHeight="1" x14ac:dyDescent="0.25">
      <c r="A1" s="187" t="s">
        <v>143</v>
      </c>
      <c r="B1" s="187"/>
      <c r="C1" s="188"/>
      <c r="D1" s="188"/>
      <c r="E1" s="187" t="s">
        <v>144</v>
      </c>
      <c r="F1" s="187"/>
      <c r="G1" s="187"/>
      <c r="H1" s="187"/>
      <c r="I1" s="183" t="s">
        <v>145</v>
      </c>
      <c r="J1" s="184"/>
      <c r="K1" s="184"/>
      <c r="L1" s="184"/>
      <c r="M1" s="185"/>
      <c r="N1" s="183" t="s">
        <v>146</v>
      </c>
      <c r="O1" s="184"/>
      <c r="P1" s="184"/>
      <c r="Q1" s="184"/>
      <c r="R1" s="184"/>
      <c r="S1" s="184"/>
      <c r="T1" s="184"/>
      <c r="U1" s="185"/>
      <c r="V1" s="187" t="s">
        <v>365</v>
      </c>
      <c r="W1" s="187"/>
      <c r="X1" s="187"/>
      <c r="Y1" s="187"/>
      <c r="Z1" s="188"/>
      <c r="AA1" s="155" t="s">
        <v>148</v>
      </c>
    </row>
    <row r="2" spans="1:28" x14ac:dyDescent="0.25">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56"/>
      <c r="AB2" s="31"/>
    </row>
    <row r="3" spans="1:28" ht="79.2" x14ac:dyDescent="0.25">
      <c r="A3" s="87" t="s">
        <v>775</v>
      </c>
      <c r="B3" s="36" t="s">
        <v>150</v>
      </c>
      <c r="C3" s="6" t="s">
        <v>733</v>
      </c>
      <c r="D3" s="6" t="s">
        <v>734</v>
      </c>
      <c r="E3" s="5" t="s">
        <v>735</v>
      </c>
      <c r="F3" s="5" t="s">
        <v>753</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0" customHeight="1" x14ac:dyDescent="0.25">
      <c r="A4" s="115" t="s">
        <v>739</v>
      </c>
      <c r="B4" s="66" t="s">
        <v>810</v>
      </c>
      <c r="C4" s="113" t="s">
        <v>740</v>
      </c>
      <c r="D4" s="114" t="s">
        <v>741</v>
      </c>
      <c r="E4" s="39"/>
      <c r="F4" s="39"/>
      <c r="G4" s="39"/>
      <c r="H4" s="39"/>
      <c r="I4" s="18"/>
      <c r="J4" s="18"/>
      <c r="K4" s="14"/>
      <c r="L4" s="18"/>
      <c r="M4" s="119"/>
      <c r="N4" s="13"/>
      <c r="O4" s="14"/>
      <c r="P4" s="13"/>
      <c r="Q4" s="18"/>
      <c r="R4" s="13"/>
      <c r="S4" s="47"/>
      <c r="T4" s="47"/>
      <c r="U4" s="13"/>
      <c r="V4" s="48"/>
      <c r="W4" s="49"/>
      <c r="X4" s="49"/>
      <c r="Y4" s="58"/>
      <c r="Z4" s="14"/>
      <c r="AA4" s="114" t="s">
        <v>756</v>
      </c>
      <c r="AB4" s="115" t="s">
        <v>739</v>
      </c>
    </row>
    <row r="9" spans="1:28" x14ac:dyDescent="0.25">
      <c r="B9" t="s">
        <v>778</v>
      </c>
    </row>
  </sheetData>
  <mergeCells count="6">
    <mergeCell ref="V1:Z1"/>
    <mergeCell ref="A2:D2"/>
    <mergeCell ref="A1:D1"/>
    <mergeCell ref="E1:H1"/>
    <mergeCell ref="I1:M1"/>
    <mergeCell ref="N1:U1"/>
  </mergeCells>
  <hyperlinks>
    <hyperlink ref="A3" r:id="rId1" xr:uid="{00000000-0004-0000-0300-000000000000}"/>
    <hyperlink ref="AB3"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7"/>
  <sheetViews>
    <sheetView workbookViewId="0">
      <pane ySplit="3" topLeftCell="A4" activePane="bottomLeft" state="frozen"/>
      <selection pane="bottomLeft" activeCell="B14" sqref="B14"/>
    </sheetView>
  </sheetViews>
  <sheetFormatPr defaultRowHeight="15" x14ac:dyDescent="0.25"/>
  <cols>
    <col min="1" max="1" width="15.90625" bestFit="1" customWidth="1"/>
    <col min="27" max="27" width="33.453125" bestFit="1" customWidth="1"/>
    <col min="28" max="28" width="15.90625" bestFit="1" customWidth="1"/>
  </cols>
  <sheetData>
    <row r="1" spans="1:28" s="33" customFormat="1" ht="18.75" customHeight="1" x14ac:dyDescent="0.25">
      <c r="A1" s="177" t="s">
        <v>143</v>
      </c>
      <c r="B1" s="178"/>
      <c r="C1" s="193"/>
      <c r="D1" s="194"/>
      <c r="E1" s="177" t="s">
        <v>144</v>
      </c>
      <c r="F1" s="178"/>
      <c r="G1" s="178"/>
      <c r="H1" s="179"/>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8" customHeight="1" x14ac:dyDescent="0.25">
      <c r="A3" s="87" t="s">
        <v>775</v>
      </c>
      <c r="B3" s="36" t="s">
        <v>150</v>
      </c>
      <c r="C3" s="6" t="s">
        <v>151</v>
      </c>
      <c r="D3" s="6" t="s">
        <v>755</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5">
      <c r="A4" s="25" t="s">
        <v>406</v>
      </c>
      <c r="B4" s="66" t="s">
        <v>445</v>
      </c>
      <c r="C4" s="9">
        <v>0.53</v>
      </c>
      <c r="D4" s="17">
        <v>16</v>
      </c>
      <c r="E4" s="39"/>
      <c r="F4" s="12"/>
      <c r="G4" s="11"/>
      <c r="H4" s="46"/>
      <c r="I4" s="13"/>
      <c r="J4" s="14"/>
      <c r="K4" s="13"/>
      <c r="L4" s="14"/>
      <c r="M4" s="12"/>
      <c r="N4" s="13"/>
      <c r="O4" s="13"/>
      <c r="P4" s="13"/>
      <c r="Q4" s="18"/>
      <c r="R4" s="18"/>
      <c r="S4" s="13"/>
      <c r="T4" s="13"/>
      <c r="U4" s="13"/>
      <c r="V4" s="13"/>
      <c r="W4" s="14"/>
      <c r="X4" s="14"/>
      <c r="Y4" s="18"/>
      <c r="Z4" s="18"/>
      <c r="AA4" s="21" t="s">
        <v>446</v>
      </c>
      <c r="AB4" s="25" t="s">
        <v>406</v>
      </c>
    </row>
    <row r="5" spans="1:28" ht="30" customHeight="1" x14ac:dyDescent="0.25">
      <c r="A5" s="25" t="s">
        <v>410</v>
      </c>
      <c r="B5" s="66" t="s">
        <v>447</v>
      </c>
      <c r="C5" s="9">
        <v>0.66</v>
      </c>
      <c r="D5" s="17">
        <v>20</v>
      </c>
      <c r="E5" s="39"/>
      <c r="F5" s="12"/>
      <c r="G5" s="11"/>
      <c r="H5" s="46"/>
      <c r="I5" s="13"/>
      <c r="J5" s="14"/>
      <c r="K5" s="13"/>
      <c r="L5" s="14"/>
      <c r="M5" s="12"/>
      <c r="N5" s="13"/>
      <c r="O5" s="13"/>
      <c r="P5" s="13"/>
      <c r="Q5" s="18"/>
      <c r="R5" s="18"/>
      <c r="S5" s="13"/>
      <c r="T5" s="13"/>
      <c r="U5" s="13"/>
      <c r="V5" s="13"/>
      <c r="W5" s="14"/>
      <c r="X5" s="18"/>
      <c r="Y5" s="18"/>
      <c r="Z5" s="18"/>
      <c r="AA5" s="21" t="s">
        <v>448</v>
      </c>
      <c r="AB5" s="25" t="s">
        <v>410</v>
      </c>
    </row>
    <row r="6" spans="1:28" ht="30" customHeight="1" x14ac:dyDescent="0.25">
      <c r="A6" s="25" t="s">
        <v>414</v>
      </c>
      <c r="B6" s="66" t="s">
        <v>449</v>
      </c>
      <c r="C6" s="9">
        <v>4.38</v>
      </c>
      <c r="D6" s="17">
        <v>99</v>
      </c>
      <c r="E6" s="39"/>
      <c r="F6" s="12"/>
      <c r="G6" s="11"/>
      <c r="H6" s="46"/>
      <c r="I6" s="13"/>
      <c r="J6" s="14"/>
      <c r="K6" s="13"/>
      <c r="L6" s="14"/>
      <c r="M6" s="12"/>
      <c r="N6" s="13"/>
      <c r="O6" s="13"/>
      <c r="P6" s="13"/>
      <c r="Q6" s="18"/>
      <c r="R6" s="18"/>
      <c r="S6" s="13"/>
      <c r="T6" s="13"/>
      <c r="U6" s="13"/>
      <c r="V6" s="13"/>
      <c r="W6" s="14"/>
      <c r="X6" s="14"/>
      <c r="Y6" s="18"/>
      <c r="Z6" s="14"/>
      <c r="AA6" s="21" t="s">
        <v>450</v>
      </c>
      <c r="AB6" s="25" t="s">
        <v>414</v>
      </c>
    </row>
    <row r="7" spans="1:28" ht="30" customHeight="1" x14ac:dyDescent="0.25">
      <c r="A7" s="19" t="s">
        <v>416</v>
      </c>
      <c r="B7" s="66" t="s">
        <v>451</v>
      </c>
      <c r="C7" s="9">
        <v>2.39</v>
      </c>
      <c r="D7" s="28">
        <v>72</v>
      </c>
      <c r="E7" s="39"/>
      <c r="F7" s="12"/>
      <c r="G7" s="12"/>
      <c r="H7" s="46"/>
      <c r="I7" s="13"/>
      <c r="J7" s="14"/>
      <c r="K7" s="13"/>
      <c r="L7" s="14"/>
      <c r="M7" s="12"/>
      <c r="N7" s="13"/>
      <c r="O7" s="13"/>
      <c r="P7" s="13"/>
      <c r="Q7" s="18"/>
      <c r="R7" s="18"/>
      <c r="S7" s="13"/>
      <c r="T7" s="13"/>
      <c r="U7" s="13"/>
      <c r="V7" s="13"/>
      <c r="W7" s="13"/>
      <c r="X7" s="18"/>
      <c r="Y7" s="18"/>
      <c r="Z7" s="14"/>
      <c r="AA7" s="15" t="s">
        <v>452</v>
      </c>
      <c r="AB7" s="19" t="s">
        <v>416</v>
      </c>
    </row>
    <row r="8" spans="1:28" ht="30" customHeight="1" x14ac:dyDescent="0.25">
      <c r="A8" s="7" t="s">
        <v>420</v>
      </c>
      <c r="B8" s="66" t="s">
        <v>453</v>
      </c>
      <c r="C8" s="16">
        <v>1.23</v>
      </c>
      <c r="D8" s="28">
        <v>37</v>
      </c>
      <c r="E8" s="39"/>
      <c r="F8" s="12"/>
      <c r="G8" s="11"/>
      <c r="H8" s="46"/>
      <c r="I8" s="13"/>
      <c r="J8" s="14"/>
      <c r="K8" s="13"/>
      <c r="L8" s="14"/>
      <c r="M8" s="12"/>
      <c r="N8" s="13"/>
      <c r="O8" s="13"/>
      <c r="P8" s="13"/>
      <c r="Q8" s="18"/>
      <c r="R8" s="18"/>
      <c r="S8" s="13"/>
      <c r="T8" s="13"/>
      <c r="U8" s="13"/>
      <c r="V8" s="13"/>
      <c r="W8" s="14"/>
      <c r="X8" s="14"/>
      <c r="Y8" s="18"/>
      <c r="Z8" s="14"/>
      <c r="AA8" s="15" t="s">
        <v>454</v>
      </c>
      <c r="AB8" s="7" t="s">
        <v>420</v>
      </c>
    </row>
    <row r="9" spans="1:28" ht="30" customHeight="1" x14ac:dyDescent="0.25">
      <c r="A9" s="25" t="s">
        <v>424</v>
      </c>
      <c r="B9" s="66" t="s">
        <v>455</v>
      </c>
      <c r="C9" s="17">
        <v>1.85</v>
      </c>
      <c r="D9" s="28">
        <v>56</v>
      </c>
      <c r="E9" s="39"/>
      <c r="F9" s="12"/>
      <c r="G9" s="12"/>
      <c r="H9" s="46"/>
      <c r="I9" s="13"/>
      <c r="J9" s="14"/>
      <c r="K9" s="13"/>
      <c r="L9" s="14"/>
      <c r="M9" s="12"/>
      <c r="N9" s="13"/>
      <c r="O9" s="13"/>
      <c r="P9" s="13"/>
      <c r="Q9" s="14"/>
      <c r="R9" s="18"/>
      <c r="S9" s="13"/>
      <c r="T9" s="13"/>
      <c r="U9" s="13"/>
      <c r="V9" s="13"/>
      <c r="W9" s="13"/>
      <c r="X9" s="18"/>
      <c r="Y9" s="18"/>
      <c r="Z9" s="14"/>
      <c r="AA9" s="15" t="s">
        <v>456</v>
      </c>
      <c r="AB9" s="25" t="s">
        <v>424</v>
      </c>
    </row>
    <row r="10" spans="1:28" ht="30" customHeight="1" x14ac:dyDescent="0.25">
      <c r="A10" s="7" t="s">
        <v>428</v>
      </c>
      <c r="B10" s="7" t="s">
        <v>457</v>
      </c>
      <c r="C10" s="52">
        <v>4.99</v>
      </c>
      <c r="D10" s="28">
        <v>112</v>
      </c>
      <c r="E10" s="39"/>
      <c r="F10" s="12"/>
      <c r="G10" s="11"/>
      <c r="H10" s="46"/>
      <c r="I10" s="13"/>
      <c r="J10" s="14"/>
      <c r="K10" s="13"/>
      <c r="L10" s="14"/>
      <c r="M10" s="12"/>
      <c r="N10" s="13"/>
      <c r="O10" s="13"/>
      <c r="P10" s="13"/>
      <c r="Q10" s="18"/>
      <c r="R10" s="18"/>
      <c r="S10" s="13"/>
      <c r="T10" s="13"/>
      <c r="U10" s="13"/>
      <c r="V10" s="13"/>
      <c r="W10" s="14"/>
      <c r="X10" s="14"/>
      <c r="Y10" s="18"/>
      <c r="Z10" s="14"/>
      <c r="AA10" s="21" t="s">
        <v>458</v>
      </c>
      <c r="AB10" s="7" t="s">
        <v>428</v>
      </c>
    </row>
    <row r="11" spans="1:28" ht="30" customHeight="1" x14ac:dyDescent="0.25">
      <c r="A11" s="15" t="s">
        <v>432</v>
      </c>
      <c r="B11" s="64" t="s">
        <v>459</v>
      </c>
      <c r="C11" s="67">
        <v>14.2</v>
      </c>
      <c r="D11" s="67">
        <f>(C11/2)*30</f>
        <v>213</v>
      </c>
      <c r="E11" s="39"/>
      <c r="F11" s="12"/>
      <c r="G11" s="12"/>
      <c r="H11" s="46"/>
      <c r="I11" s="14"/>
      <c r="J11" s="14"/>
      <c r="K11" s="13"/>
      <c r="L11" s="14"/>
      <c r="M11" s="12"/>
      <c r="N11" s="13"/>
      <c r="O11" s="13"/>
      <c r="P11" s="13"/>
      <c r="Q11" s="18"/>
      <c r="R11" s="14"/>
      <c r="S11" s="13"/>
      <c r="T11" s="68"/>
      <c r="U11" s="13"/>
      <c r="V11" s="13"/>
      <c r="W11" s="13"/>
      <c r="X11" s="18"/>
      <c r="Y11" s="18"/>
      <c r="Z11" s="14"/>
      <c r="AA11" s="21" t="s">
        <v>460</v>
      </c>
      <c r="AB11" s="15" t="s">
        <v>432</v>
      </c>
    </row>
    <row r="12" spans="1:28" ht="30" customHeight="1" x14ac:dyDescent="0.25">
      <c r="A12" s="21" t="s">
        <v>436</v>
      </c>
      <c r="B12" s="69" t="s">
        <v>461</v>
      </c>
      <c r="C12" s="38">
        <v>2.2200000000000002</v>
      </c>
      <c r="D12" s="70">
        <f>(C12*30)</f>
        <v>66.600000000000009</v>
      </c>
      <c r="E12" s="39"/>
      <c r="F12" s="12"/>
      <c r="G12" s="11"/>
      <c r="H12" s="46"/>
      <c r="I12" s="13"/>
      <c r="J12" s="14"/>
      <c r="K12" s="13"/>
      <c r="L12" s="14"/>
      <c r="M12" s="12"/>
      <c r="N12" s="13"/>
      <c r="O12" s="13"/>
      <c r="P12" s="13"/>
      <c r="Q12" s="18"/>
      <c r="R12" s="18"/>
      <c r="S12" s="13"/>
      <c r="T12" s="13"/>
      <c r="U12" s="13"/>
      <c r="V12" s="13"/>
      <c r="W12" s="18"/>
      <c r="X12" s="14"/>
      <c r="Y12" s="18"/>
      <c r="Z12" s="18"/>
      <c r="AA12" s="21" t="s">
        <v>462</v>
      </c>
      <c r="AB12" s="21" t="s">
        <v>436</v>
      </c>
    </row>
    <row r="13" spans="1:28" ht="30" customHeight="1" x14ac:dyDescent="0.25">
      <c r="A13" s="21" t="s">
        <v>439</v>
      </c>
      <c r="B13" s="69" t="s">
        <v>463</v>
      </c>
      <c r="C13" s="38">
        <v>4.8600000000000003</v>
      </c>
      <c r="D13" s="70">
        <f>(C13*30)</f>
        <v>145.80000000000001</v>
      </c>
      <c r="E13" s="39"/>
      <c r="F13" s="12"/>
      <c r="G13" s="11"/>
      <c r="H13" s="46"/>
      <c r="I13" s="14"/>
      <c r="J13" s="14"/>
      <c r="K13" s="13"/>
      <c r="L13" s="14"/>
      <c r="M13" s="12"/>
      <c r="N13" s="13"/>
      <c r="O13" s="124"/>
      <c r="P13" s="13"/>
      <c r="Q13" s="18"/>
      <c r="R13" s="18"/>
      <c r="S13" s="13"/>
      <c r="T13" s="13"/>
      <c r="U13" s="13"/>
      <c r="V13" s="13"/>
      <c r="W13" s="18"/>
      <c r="X13" s="14"/>
      <c r="Y13" s="18"/>
      <c r="Z13" s="18"/>
      <c r="AA13" s="21" t="s">
        <v>464</v>
      </c>
      <c r="AB13" s="21" t="s">
        <v>439</v>
      </c>
    </row>
    <row r="14" spans="1:28" ht="30" customHeight="1" x14ac:dyDescent="0.25">
      <c r="A14" s="15" t="s">
        <v>441</v>
      </c>
      <c r="B14" s="69" t="s">
        <v>820</v>
      </c>
      <c r="C14" s="67">
        <v>1.7</v>
      </c>
      <c r="D14" s="38">
        <v>42</v>
      </c>
      <c r="E14" s="39"/>
      <c r="F14" s="12"/>
      <c r="G14" s="12"/>
      <c r="H14" s="12"/>
      <c r="I14" s="14"/>
      <c r="J14" s="14"/>
      <c r="K14" s="13"/>
      <c r="L14" s="14"/>
      <c r="M14" s="71"/>
      <c r="N14" s="72"/>
      <c r="O14" s="72"/>
      <c r="P14" s="72"/>
      <c r="Q14" s="73"/>
      <c r="R14" s="73"/>
      <c r="S14" s="13"/>
      <c r="T14" s="13"/>
      <c r="U14" s="72"/>
      <c r="V14" s="13"/>
      <c r="W14" s="13"/>
      <c r="X14" s="18"/>
      <c r="Y14" s="18"/>
      <c r="Z14" s="18"/>
      <c r="AA14" s="21" t="s">
        <v>464</v>
      </c>
      <c r="AB14" s="15" t="s">
        <v>441</v>
      </c>
    </row>
    <row r="15" spans="1:28" ht="30" customHeight="1" x14ac:dyDescent="0.25">
      <c r="A15" s="15" t="s">
        <v>766</v>
      </c>
      <c r="B15" s="64" t="s">
        <v>459</v>
      </c>
      <c r="C15" s="67">
        <v>1.8</v>
      </c>
      <c r="D15" s="38">
        <v>45</v>
      </c>
      <c r="E15" s="39"/>
      <c r="F15" s="12"/>
      <c r="G15" s="12"/>
      <c r="H15" s="12"/>
      <c r="I15" s="14"/>
      <c r="J15" s="14"/>
      <c r="K15" s="13"/>
      <c r="L15" s="14"/>
      <c r="M15" s="72"/>
      <c r="N15" s="72"/>
      <c r="O15" s="72"/>
      <c r="P15" s="72"/>
      <c r="Q15" s="73"/>
      <c r="R15" s="71"/>
      <c r="S15" s="13"/>
      <c r="T15" s="13"/>
      <c r="U15" s="72"/>
      <c r="V15" s="13"/>
      <c r="W15" s="13"/>
      <c r="X15" s="18"/>
      <c r="Y15" s="18"/>
      <c r="Z15" s="18"/>
      <c r="AA15" s="21" t="s">
        <v>767</v>
      </c>
      <c r="AB15" s="15" t="s">
        <v>444</v>
      </c>
    </row>
    <row r="16" spans="1:28" ht="30" customHeight="1" x14ac:dyDescent="0.25"/>
    <row r="17" ht="30" customHeight="1" x14ac:dyDescent="0.25"/>
  </sheetData>
  <mergeCells count="7">
    <mergeCell ref="AA1:AA2"/>
    <mergeCell ref="V1:Z1"/>
    <mergeCell ref="A2:D2"/>
    <mergeCell ref="A1:D1"/>
    <mergeCell ref="E1:H1"/>
    <mergeCell ref="I1:M1"/>
    <mergeCell ref="N1:U1"/>
  </mergeCells>
  <hyperlinks>
    <hyperlink ref="A3" r:id="rId1" xr:uid="{00000000-0004-0000-0400-000000000000}"/>
    <hyperlink ref="AB3" r:id="rId2" xr:uid="{00000000-0004-0000-0400-000001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
  <sheetViews>
    <sheetView topLeftCell="O1" workbookViewId="0">
      <pane ySplit="3" topLeftCell="A4" activePane="bottomLeft" state="frozen"/>
      <selection pane="bottomLeft" activeCell="A8" sqref="A8"/>
    </sheetView>
  </sheetViews>
  <sheetFormatPr defaultRowHeight="15" x14ac:dyDescent="0.25"/>
  <cols>
    <col min="1" max="1" width="13.36328125" bestFit="1" customWidth="1"/>
    <col min="27" max="27" width="18.1796875" bestFit="1" customWidth="1"/>
    <col min="28" max="28" width="13.36328125" bestFit="1" customWidth="1"/>
  </cols>
  <sheetData>
    <row r="1" spans="1:29" s="33" customFormat="1" ht="23.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9"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9" ht="44.25" customHeight="1" x14ac:dyDescent="0.25">
      <c r="A3" s="87" t="s">
        <v>775</v>
      </c>
      <c r="B3" s="36" t="s">
        <v>732</v>
      </c>
      <c r="C3" s="6" t="s">
        <v>733</v>
      </c>
      <c r="D3" s="6" t="s">
        <v>734</v>
      </c>
      <c r="E3" s="5" t="s">
        <v>779</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c r="AC3" s="35"/>
    </row>
    <row r="4" spans="1:29" s="118" customFormat="1" ht="30" customHeight="1" x14ac:dyDescent="0.25">
      <c r="A4" s="66" t="s">
        <v>801</v>
      </c>
      <c r="B4" s="116" t="s">
        <v>821</v>
      </c>
      <c r="C4" s="117" t="s">
        <v>742</v>
      </c>
      <c r="D4" s="69"/>
      <c r="E4" s="11"/>
      <c r="F4" s="11"/>
      <c r="G4" s="39"/>
      <c r="H4" s="11"/>
      <c r="I4" s="18"/>
      <c r="J4" s="13"/>
      <c r="K4" s="18"/>
      <c r="L4" s="14"/>
      <c r="M4" s="11"/>
      <c r="N4" s="13"/>
      <c r="O4" s="13"/>
      <c r="P4" s="13"/>
      <c r="Q4" s="18"/>
      <c r="R4" s="18"/>
      <c r="S4" s="13"/>
      <c r="T4" s="13"/>
      <c r="U4" s="13"/>
      <c r="V4" s="13"/>
      <c r="W4" s="14"/>
      <c r="X4" s="18"/>
      <c r="Y4" s="14"/>
      <c r="Z4" s="18"/>
      <c r="AA4" s="114" t="s">
        <v>769</v>
      </c>
      <c r="AB4" s="66" t="s">
        <v>801</v>
      </c>
      <c r="AC4" s="116"/>
    </row>
    <row r="5" spans="1:29" s="118" customFormat="1" ht="30" customHeight="1" x14ac:dyDescent="0.25">
      <c r="A5" s="66" t="s">
        <v>743</v>
      </c>
      <c r="B5" s="116" t="s">
        <v>831</v>
      </c>
      <c r="C5" s="117" t="s">
        <v>744</v>
      </c>
      <c r="D5" s="69">
        <v>92</v>
      </c>
      <c r="E5" s="11"/>
      <c r="F5" s="11"/>
      <c r="G5" s="39"/>
      <c r="H5" s="11"/>
      <c r="I5" s="95"/>
      <c r="J5" s="13"/>
      <c r="K5" s="18"/>
      <c r="L5" s="14"/>
      <c r="M5" s="11"/>
      <c r="N5" s="13"/>
      <c r="O5" s="13"/>
      <c r="P5" s="13"/>
      <c r="Q5" s="18"/>
      <c r="R5" s="14"/>
      <c r="S5" s="13"/>
      <c r="T5" s="13"/>
      <c r="U5" s="13"/>
      <c r="V5" s="94"/>
      <c r="W5" s="94"/>
      <c r="X5" s="93"/>
      <c r="Y5" s="93"/>
      <c r="Z5" s="14"/>
      <c r="AA5" s="114" t="s">
        <v>770</v>
      </c>
      <c r="AB5" s="66" t="s">
        <v>743</v>
      </c>
      <c r="AC5" s="116"/>
    </row>
  </sheetData>
  <mergeCells count="7">
    <mergeCell ref="AA1:AA2"/>
    <mergeCell ref="V1:Z1"/>
    <mergeCell ref="A2:D2"/>
    <mergeCell ref="A1:D1"/>
    <mergeCell ref="E1:H1"/>
    <mergeCell ref="I1:M1"/>
    <mergeCell ref="N1:U1"/>
  </mergeCells>
  <hyperlinks>
    <hyperlink ref="A3" r:id="rId1" xr:uid="{00000000-0004-0000-0500-000000000000}"/>
    <hyperlink ref="AB3" r:id="rId2"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9"/>
  <sheetViews>
    <sheetView topLeftCell="P1" workbookViewId="0">
      <pane ySplit="3" topLeftCell="A4" activePane="bottomLeft" state="frozen"/>
      <selection pane="bottomLeft" activeCell="AA1" sqref="A1:AA2"/>
    </sheetView>
  </sheetViews>
  <sheetFormatPr defaultRowHeight="15" x14ac:dyDescent="0.25"/>
  <cols>
    <col min="1" max="1" width="12" customWidth="1"/>
    <col min="27" max="27" width="30.90625" customWidth="1"/>
    <col min="28" max="28" width="9.90625" bestFit="1" customWidth="1"/>
  </cols>
  <sheetData>
    <row r="1" spans="1:28" s="33" customFormat="1" ht="23.25"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51" customHeight="1" x14ac:dyDescent="0.25">
      <c r="A3" s="87" t="s">
        <v>775</v>
      </c>
      <c r="B3" s="36" t="s">
        <v>732</v>
      </c>
      <c r="C3" s="6" t="s">
        <v>733</v>
      </c>
      <c r="D3" s="6" t="s">
        <v>734</v>
      </c>
      <c r="E3" s="5" t="s">
        <v>752</v>
      </c>
      <c r="F3" s="5" t="s">
        <v>738</v>
      </c>
      <c r="G3" s="5" t="s">
        <v>27</v>
      </c>
      <c r="H3" s="5" t="s">
        <v>152</v>
      </c>
      <c r="I3" s="5" t="s">
        <v>356</v>
      </c>
      <c r="J3" s="5" t="s">
        <v>357</v>
      </c>
      <c r="K3" s="5" t="s">
        <v>358</v>
      </c>
      <c r="L3" s="5" t="s">
        <v>359</v>
      </c>
      <c r="M3" s="5" t="s">
        <v>153</v>
      </c>
      <c r="N3" s="5" t="s">
        <v>154</v>
      </c>
      <c r="O3" s="5" t="s">
        <v>360</v>
      </c>
      <c r="P3" s="5" t="s">
        <v>361</v>
      </c>
      <c r="Q3" s="5" t="s">
        <v>155</v>
      </c>
      <c r="R3" s="5" t="s">
        <v>156</v>
      </c>
      <c r="S3" s="5" t="s">
        <v>157</v>
      </c>
      <c r="T3" s="5" t="s">
        <v>158</v>
      </c>
      <c r="U3" s="5" t="s">
        <v>159</v>
      </c>
      <c r="V3" s="5" t="s">
        <v>363</v>
      </c>
      <c r="W3" s="5" t="s">
        <v>160</v>
      </c>
      <c r="X3" s="5" t="s">
        <v>364</v>
      </c>
      <c r="Y3" s="5" t="s">
        <v>161</v>
      </c>
      <c r="Z3" s="5" t="s">
        <v>725</v>
      </c>
      <c r="AA3" s="5" t="s">
        <v>731</v>
      </c>
      <c r="AB3" s="87" t="s">
        <v>775</v>
      </c>
    </row>
    <row r="4" spans="1:28" ht="30" customHeight="1" x14ac:dyDescent="0.25">
      <c r="A4" s="7" t="s">
        <v>394</v>
      </c>
      <c r="B4" s="116" t="s">
        <v>465</v>
      </c>
      <c r="C4" s="37">
        <v>0.24</v>
      </c>
      <c r="D4" s="74">
        <v>10</v>
      </c>
      <c r="E4" s="11"/>
      <c r="F4" s="12"/>
      <c r="G4" s="12"/>
      <c r="H4" s="12"/>
      <c r="I4" s="13"/>
      <c r="J4" s="13"/>
      <c r="K4" s="13"/>
      <c r="L4" s="13"/>
      <c r="M4" s="12"/>
      <c r="N4" s="13"/>
      <c r="O4" s="13"/>
      <c r="P4" s="13"/>
      <c r="Q4" s="13"/>
      <c r="R4" s="13"/>
      <c r="S4" s="18"/>
      <c r="T4" s="13"/>
      <c r="U4" s="13"/>
      <c r="V4" s="13"/>
      <c r="W4" s="13"/>
      <c r="X4" s="14"/>
      <c r="Y4" s="14"/>
      <c r="Z4" s="13"/>
      <c r="AA4" s="21" t="s">
        <v>466</v>
      </c>
      <c r="AB4" s="7" t="s">
        <v>394</v>
      </c>
    </row>
    <row r="5" spans="1:28" ht="30" customHeight="1" x14ac:dyDescent="0.25">
      <c r="A5" s="19" t="s">
        <v>467</v>
      </c>
      <c r="B5" s="116" t="s">
        <v>468</v>
      </c>
      <c r="C5" s="37">
        <v>1.1000000000000001</v>
      </c>
      <c r="D5" s="74">
        <v>50</v>
      </c>
      <c r="E5" s="11"/>
      <c r="F5" s="12"/>
      <c r="G5" s="12"/>
      <c r="H5" s="12"/>
      <c r="I5" s="13"/>
      <c r="J5" s="13"/>
      <c r="K5" s="13"/>
      <c r="L5" s="13"/>
      <c r="M5" s="12"/>
      <c r="N5" s="13"/>
      <c r="O5" s="13"/>
      <c r="P5" s="13"/>
      <c r="Q5" s="13"/>
      <c r="R5" s="13"/>
      <c r="S5" s="18"/>
      <c r="T5" s="13"/>
      <c r="U5" s="13"/>
      <c r="V5" s="13"/>
      <c r="W5" s="13"/>
      <c r="X5" s="14"/>
      <c r="Y5" s="14"/>
      <c r="Z5" s="13"/>
      <c r="AA5" s="21" t="s">
        <v>469</v>
      </c>
      <c r="AB5" s="19" t="s">
        <v>467</v>
      </c>
    </row>
    <row r="6" spans="1:28" ht="30" customHeight="1" x14ac:dyDescent="0.25">
      <c r="A6" s="7" t="s">
        <v>470</v>
      </c>
      <c r="B6" s="116" t="s">
        <v>471</v>
      </c>
      <c r="C6" s="43">
        <v>0.57999999999999996</v>
      </c>
      <c r="D6" s="70">
        <v>23</v>
      </c>
      <c r="E6" s="11"/>
      <c r="F6" s="12"/>
      <c r="G6" s="12"/>
      <c r="H6" s="12"/>
      <c r="I6" s="13"/>
      <c r="J6" s="13"/>
      <c r="K6" s="13"/>
      <c r="L6" s="13"/>
      <c r="M6" s="12"/>
      <c r="N6" s="13"/>
      <c r="O6" s="13"/>
      <c r="P6" s="13"/>
      <c r="Q6" s="18"/>
      <c r="R6" s="13"/>
      <c r="S6" s="18"/>
      <c r="T6" s="13"/>
      <c r="U6" s="13"/>
      <c r="V6" s="13"/>
      <c r="W6" s="13"/>
      <c r="X6" s="14"/>
      <c r="Y6" s="14"/>
      <c r="Z6" s="13"/>
      <c r="AA6" s="21" t="s">
        <v>469</v>
      </c>
      <c r="AB6" s="7" t="s">
        <v>470</v>
      </c>
    </row>
    <row r="7" spans="1:28" ht="30" customHeight="1" x14ac:dyDescent="0.25">
      <c r="A7" s="25" t="s">
        <v>472</v>
      </c>
      <c r="B7" s="116" t="s">
        <v>473</v>
      </c>
      <c r="C7" s="75">
        <v>0.48</v>
      </c>
      <c r="D7" s="76">
        <v>19</v>
      </c>
      <c r="E7" s="11"/>
      <c r="F7" s="12"/>
      <c r="G7" s="12"/>
      <c r="H7" s="12"/>
      <c r="I7" s="13"/>
      <c r="J7" s="13"/>
      <c r="K7" s="13"/>
      <c r="L7" s="13"/>
      <c r="M7" s="12"/>
      <c r="N7" s="13"/>
      <c r="O7" s="13"/>
      <c r="P7" s="13"/>
      <c r="Q7" s="13"/>
      <c r="R7" s="13"/>
      <c r="S7" s="18"/>
      <c r="T7" s="13"/>
      <c r="U7" s="13"/>
      <c r="V7" s="13"/>
      <c r="W7" s="13"/>
      <c r="X7" s="14"/>
      <c r="Y7" s="14"/>
      <c r="Z7" s="13"/>
      <c r="AA7" s="21" t="s">
        <v>474</v>
      </c>
      <c r="AB7" s="25" t="s">
        <v>472</v>
      </c>
    </row>
    <row r="8" spans="1:28" ht="30" customHeight="1" x14ac:dyDescent="0.25">
      <c r="A8" s="7" t="s">
        <v>475</v>
      </c>
      <c r="B8" s="116" t="s">
        <v>476</v>
      </c>
      <c r="C8" s="77">
        <v>1.1000000000000001</v>
      </c>
      <c r="D8" s="76">
        <v>44</v>
      </c>
      <c r="E8" s="11"/>
      <c r="F8" s="12"/>
      <c r="G8" s="12"/>
      <c r="H8" s="12"/>
      <c r="I8" s="13"/>
      <c r="J8" s="13"/>
      <c r="K8" s="13"/>
      <c r="L8" s="13"/>
      <c r="M8" s="12"/>
      <c r="N8" s="13"/>
      <c r="O8" s="13"/>
      <c r="P8" s="13"/>
      <c r="Q8" s="18"/>
      <c r="R8" s="13"/>
      <c r="S8" s="18"/>
      <c r="T8" s="13"/>
      <c r="U8" s="13"/>
      <c r="V8" s="13"/>
      <c r="W8" s="14"/>
      <c r="X8" s="14"/>
      <c r="Y8" s="14"/>
      <c r="Z8" s="13"/>
      <c r="AA8" s="21" t="s">
        <v>477</v>
      </c>
      <c r="AB8" s="7" t="s">
        <v>475</v>
      </c>
    </row>
    <row r="9" spans="1:28" ht="30" customHeight="1" x14ac:dyDescent="0.25">
      <c r="A9" s="21" t="s">
        <v>478</v>
      </c>
      <c r="B9" s="116" t="s">
        <v>479</v>
      </c>
      <c r="C9" s="38">
        <v>8.91</v>
      </c>
      <c r="D9" s="76">
        <v>200</v>
      </c>
      <c r="E9" s="11"/>
      <c r="F9" s="12"/>
      <c r="G9" s="12"/>
      <c r="H9" s="12"/>
      <c r="I9" s="14"/>
      <c r="J9" s="13"/>
      <c r="K9" s="13"/>
      <c r="L9" s="13"/>
      <c r="M9" s="12"/>
      <c r="N9" s="13"/>
      <c r="O9" s="13"/>
      <c r="P9" s="13"/>
      <c r="Q9" s="18"/>
      <c r="R9" s="13"/>
      <c r="S9" s="18"/>
      <c r="T9" s="13"/>
      <c r="U9" s="13"/>
      <c r="V9" s="14"/>
      <c r="W9" s="13"/>
      <c r="X9" s="18"/>
      <c r="Y9" s="14"/>
      <c r="Z9" s="18"/>
      <c r="AA9" s="21" t="s">
        <v>480</v>
      </c>
      <c r="AB9" s="21" t="s">
        <v>478</v>
      </c>
    </row>
  </sheetData>
  <mergeCells count="7">
    <mergeCell ref="AA1:AA2"/>
    <mergeCell ref="V1:Z1"/>
    <mergeCell ref="A2:D2"/>
    <mergeCell ref="A1:D1"/>
    <mergeCell ref="E1:H1"/>
    <mergeCell ref="I1:M1"/>
    <mergeCell ref="N1:U1"/>
  </mergeCells>
  <hyperlinks>
    <hyperlink ref="A3" r:id="rId1" xr:uid="{00000000-0004-0000-0600-000000000000}"/>
    <hyperlink ref="AB3"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5"/>
  <sheetViews>
    <sheetView topLeftCell="P1" workbookViewId="0">
      <pane ySplit="3" topLeftCell="A19" activePane="bottomLeft" state="frozen"/>
      <selection pane="bottomLeft" activeCell="A3" sqref="A3"/>
    </sheetView>
  </sheetViews>
  <sheetFormatPr defaultRowHeight="15" x14ac:dyDescent="0.25"/>
  <cols>
    <col min="1" max="1" width="16.1796875" bestFit="1" customWidth="1"/>
    <col min="27" max="27" width="28" customWidth="1"/>
    <col min="28" max="28" width="13.1796875" customWidth="1"/>
  </cols>
  <sheetData>
    <row r="1" spans="1:28" s="33" customFormat="1" ht="21" customHeight="1" x14ac:dyDescent="0.25">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7.25" customHeight="1" x14ac:dyDescent="0.25">
      <c r="A3" s="87" t="s">
        <v>775</v>
      </c>
      <c r="B3" s="36" t="s">
        <v>732</v>
      </c>
      <c r="C3" s="6" t="s">
        <v>151</v>
      </c>
      <c r="D3" s="6" t="s">
        <v>734</v>
      </c>
      <c r="E3" s="5" t="s">
        <v>752</v>
      </c>
      <c r="F3" s="5" t="s">
        <v>738</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21" t="s">
        <v>481</v>
      </c>
      <c r="B4" s="78" t="s">
        <v>482</v>
      </c>
      <c r="C4" s="79">
        <v>3.44</v>
      </c>
      <c r="D4" s="21">
        <v>77</v>
      </c>
      <c r="E4" s="12"/>
      <c r="F4" s="12"/>
      <c r="G4" s="11"/>
      <c r="H4" s="12"/>
      <c r="I4" s="14"/>
      <c r="J4" s="13"/>
      <c r="K4" s="14"/>
      <c r="L4" s="14"/>
      <c r="M4" s="12"/>
      <c r="N4" s="13"/>
      <c r="O4" s="14"/>
      <c r="P4" s="14"/>
      <c r="Q4" s="18"/>
      <c r="R4" s="13"/>
      <c r="S4" s="13"/>
      <c r="T4" s="13"/>
      <c r="U4" s="14"/>
      <c r="V4" s="13"/>
      <c r="W4" s="18"/>
      <c r="X4" s="18"/>
      <c r="Y4" s="14"/>
      <c r="Z4" s="14"/>
      <c r="AA4" s="21" t="s">
        <v>483</v>
      </c>
      <c r="AB4" s="21" t="s">
        <v>481</v>
      </c>
    </row>
    <row r="5" spans="1:28" ht="30" customHeight="1" x14ac:dyDescent="0.25">
      <c r="A5" s="21" t="s">
        <v>484</v>
      </c>
      <c r="B5" s="78" t="s">
        <v>485</v>
      </c>
      <c r="C5" s="17">
        <v>3.4</v>
      </c>
      <c r="D5" s="21">
        <v>77</v>
      </c>
      <c r="E5" s="12"/>
      <c r="F5" s="12"/>
      <c r="G5" s="11"/>
      <c r="H5" s="12"/>
      <c r="I5" s="13"/>
      <c r="J5" s="13"/>
      <c r="K5" s="14"/>
      <c r="L5" s="14"/>
      <c r="M5" s="12"/>
      <c r="N5" s="13"/>
      <c r="O5" s="14"/>
      <c r="P5" s="14"/>
      <c r="Q5" s="18"/>
      <c r="R5" s="80"/>
      <c r="S5" s="14"/>
      <c r="T5" s="13"/>
      <c r="U5" s="14"/>
      <c r="V5" s="13"/>
      <c r="W5" s="14"/>
      <c r="X5" s="14"/>
      <c r="Y5" s="14"/>
      <c r="Z5" s="14"/>
      <c r="AA5" s="21" t="s">
        <v>486</v>
      </c>
      <c r="AB5" s="21" t="s">
        <v>484</v>
      </c>
    </row>
    <row r="6" spans="1:28" ht="30" customHeight="1" x14ac:dyDescent="0.25">
      <c r="A6" s="19" t="s">
        <v>487</v>
      </c>
      <c r="B6" s="81" t="s">
        <v>488</v>
      </c>
      <c r="C6" s="82">
        <v>8</v>
      </c>
      <c r="D6" s="17">
        <v>180</v>
      </c>
      <c r="E6" s="12"/>
      <c r="F6" s="12"/>
      <c r="G6" s="11"/>
      <c r="H6" s="12"/>
      <c r="I6" s="13"/>
      <c r="J6" s="13"/>
      <c r="K6" s="14"/>
      <c r="L6" s="14"/>
      <c r="M6" s="12"/>
      <c r="N6" s="13"/>
      <c r="O6" s="14"/>
      <c r="P6" s="14"/>
      <c r="Q6" s="18"/>
      <c r="R6" s="18"/>
      <c r="S6" s="13"/>
      <c r="T6" s="13"/>
      <c r="U6" s="14"/>
      <c r="V6" s="13"/>
      <c r="W6" s="14"/>
      <c r="X6" s="18"/>
      <c r="Y6" s="14"/>
      <c r="Z6" s="14"/>
      <c r="AA6" s="21" t="s">
        <v>489</v>
      </c>
      <c r="AB6" s="19" t="s">
        <v>487</v>
      </c>
    </row>
    <row r="7" spans="1:28" ht="30" customHeight="1" x14ac:dyDescent="0.25">
      <c r="A7" s="19" t="s">
        <v>490</v>
      </c>
      <c r="B7" s="81" t="s">
        <v>491</v>
      </c>
      <c r="C7" s="82">
        <v>4.3</v>
      </c>
      <c r="D7" s="21">
        <v>86</v>
      </c>
      <c r="E7" s="12"/>
      <c r="F7" s="12"/>
      <c r="G7" s="11"/>
      <c r="H7" s="12"/>
      <c r="I7" s="13"/>
      <c r="J7" s="13"/>
      <c r="K7" s="14"/>
      <c r="L7" s="14"/>
      <c r="M7" s="12"/>
      <c r="N7" s="14"/>
      <c r="O7" s="14"/>
      <c r="P7" s="13"/>
      <c r="Q7" s="18"/>
      <c r="R7" s="13"/>
      <c r="S7" s="13"/>
      <c r="T7" s="13"/>
      <c r="U7" s="14"/>
      <c r="V7" s="13"/>
      <c r="W7" s="18"/>
      <c r="X7" s="14"/>
      <c r="Y7" s="14"/>
      <c r="Z7" s="14"/>
      <c r="AA7" s="21" t="s">
        <v>492</v>
      </c>
      <c r="AB7" s="19" t="s">
        <v>490</v>
      </c>
    </row>
    <row r="8" spans="1:28" ht="30" customHeight="1" x14ac:dyDescent="0.25">
      <c r="A8" s="19" t="s">
        <v>493</v>
      </c>
      <c r="B8" s="81" t="s">
        <v>494</v>
      </c>
      <c r="C8" s="82">
        <v>1.4</v>
      </c>
      <c r="D8" s="21">
        <v>42</v>
      </c>
      <c r="E8" s="12"/>
      <c r="F8" s="12"/>
      <c r="G8" s="11"/>
      <c r="H8" s="12"/>
      <c r="I8" s="14"/>
      <c r="J8" s="13"/>
      <c r="K8" s="14"/>
      <c r="L8" s="14"/>
      <c r="M8" s="12"/>
      <c r="N8" s="13"/>
      <c r="O8" s="14"/>
      <c r="P8" s="13"/>
      <c r="Q8" s="18"/>
      <c r="R8" s="13"/>
      <c r="S8" s="13"/>
      <c r="T8" s="13"/>
      <c r="U8" s="14"/>
      <c r="V8" s="13"/>
      <c r="W8" s="18"/>
      <c r="X8" s="18"/>
      <c r="Y8" s="14"/>
      <c r="Z8" s="14"/>
      <c r="AA8" s="21" t="s">
        <v>495</v>
      </c>
      <c r="AB8" s="19" t="s">
        <v>493</v>
      </c>
    </row>
    <row r="9" spans="1:28" ht="30" customHeight="1" x14ac:dyDescent="0.25">
      <c r="A9" s="7" t="s">
        <v>496</v>
      </c>
      <c r="B9" s="81" t="s">
        <v>497</v>
      </c>
      <c r="C9" s="82">
        <v>0.69</v>
      </c>
      <c r="D9" s="21">
        <v>21</v>
      </c>
      <c r="E9" s="12"/>
      <c r="F9" s="12"/>
      <c r="G9" s="11"/>
      <c r="H9" s="12"/>
      <c r="I9" s="14"/>
      <c r="J9" s="13"/>
      <c r="K9" s="14"/>
      <c r="L9" s="14"/>
      <c r="M9" s="12"/>
      <c r="N9" s="13"/>
      <c r="O9" s="14"/>
      <c r="P9" s="13"/>
      <c r="Q9" s="18"/>
      <c r="R9" s="13"/>
      <c r="S9" s="13"/>
      <c r="T9" s="13"/>
      <c r="U9" s="14"/>
      <c r="V9" s="13"/>
      <c r="W9" s="13"/>
      <c r="X9" s="18"/>
      <c r="Y9" s="14"/>
      <c r="Z9" s="14"/>
      <c r="AA9" s="21" t="s">
        <v>498</v>
      </c>
      <c r="AB9" s="7" t="s">
        <v>496</v>
      </c>
    </row>
    <row r="10" spans="1:28" ht="30" customHeight="1" x14ac:dyDescent="0.25">
      <c r="A10" s="25" t="s">
        <v>499</v>
      </c>
      <c r="B10" s="81" t="s">
        <v>500</v>
      </c>
      <c r="C10" s="79">
        <v>1.67</v>
      </c>
      <c r="D10" s="21">
        <v>50</v>
      </c>
      <c r="E10" s="12"/>
      <c r="F10" s="12"/>
      <c r="G10" s="11"/>
      <c r="H10" s="12"/>
      <c r="I10" s="14"/>
      <c r="J10" s="13"/>
      <c r="K10" s="14"/>
      <c r="L10" s="14"/>
      <c r="M10" s="12"/>
      <c r="N10" s="13"/>
      <c r="O10" s="14"/>
      <c r="P10" s="13"/>
      <c r="Q10" s="18"/>
      <c r="R10" s="13"/>
      <c r="S10" s="13"/>
      <c r="T10" s="13"/>
      <c r="U10" s="14"/>
      <c r="V10" s="13"/>
      <c r="W10" s="18"/>
      <c r="X10" s="14"/>
      <c r="Y10" s="14"/>
      <c r="Z10" s="14"/>
      <c r="AA10" s="21" t="s">
        <v>501</v>
      </c>
      <c r="AB10" s="25" t="s">
        <v>499</v>
      </c>
    </row>
    <row r="11" spans="1:28" ht="30" customHeight="1" x14ac:dyDescent="0.25">
      <c r="A11" s="25" t="s">
        <v>502</v>
      </c>
      <c r="B11" s="81" t="s">
        <v>503</v>
      </c>
      <c r="C11" s="79">
        <v>1.74</v>
      </c>
      <c r="D11" s="21">
        <v>52</v>
      </c>
      <c r="E11" s="12"/>
      <c r="F11" s="12"/>
      <c r="G11" s="11"/>
      <c r="H11" s="12"/>
      <c r="I11" s="14"/>
      <c r="J11" s="13"/>
      <c r="K11" s="14"/>
      <c r="L11" s="14"/>
      <c r="M11" s="12"/>
      <c r="N11" s="13"/>
      <c r="O11" s="14"/>
      <c r="P11" s="14"/>
      <c r="Q11" s="18"/>
      <c r="R11" s="13"/>
      <c r="S11" s="13"/>
      <c r="T11" s="13"/>
      <c r="U11" s="14"/>
      <c r="V11" s="13"/>
      <c r="W11" s="18"/>
      <c r="X11" s="14"/>
      <c r="Y11" s="14"/>
      <c r="Z11" s="14"/>
      <c r="AA11" s="21" t="s">
        <v>504</v>
      </c>
      <c r="AB11" s="25" t="s">
        <v>502</v>
      </c>
    </row>
    <row r="12" spans="1:28" ht="30" customHeight="1" x14ac:dyDescent="0.25">
      <c r="A12" s="25" t="s">
        <v>505</v>
      </c>
      <c r="B12" s="81" t="s">
        <v>506</v>
      </c>
      <c r="C12" s="79">
        <v>3.99</v>
      </c>
      <c r="D12" s="21">
        <v>90</v>
      </c>
      <c r="E12" s="12"/>
      <c r="F12" s="12"/>
      <c r="G12" s="11"/>
      <c r="H12" s="12"/>
      <c r="I12" s="14"/>
      <c r="J12" s="13"/>
      <c r="K12" s="14"/>
      <c r="L12" s="14"/>
      <c r="M12" s="12"/>
      <c r="N12" s="13"/>
      <c r="O12" s="14"/>
      <c r="P12" s="14"/>
      <c r="Q12" s="18"/>
      <c r="R12" s="14"/>
      <c r="S12" s="13"/>
      <c r="T12" s="13"/>
      <c r="U12" s="14"/>
      <c r="V12" s="13"/>
      <c r="W12" s="18"/>
      <c r="X12" s="14"/>
      <c r="Y12" s="14"/>
      <c r="Z12" s="27"/>
      <c r="AA12" s="21" t="s">
        <v>507</v>
      </c>
      <c r="AB12" s="25" t="s">
        <v>505</v>
      </c>
    </row>
    <row r="13" spans="1:28" ht="30" customHeight="1" x14ac:dyDescent="0.25">
      <c r="A13" s="7" t="s">
        <v>508</v>
      </c>
      <c r="B13" s="81" t="s">
        <v>509</v>
      </c>
      <c r="C13" s="82">
        <v>1.6</v>
      </c>
      <c r="D13" s="21">
        <v>48</v>
      </c>
      <c r="E13" s="12"/>
      <c r="F13" s="12"/>
      <c r="G13" s="11"/>
      <c r="H13" s="12"/>
      <c r="I13" s="14"/>
      <c r="J13" s="13"/>
      <c r="K13" s="14"/>
      <c r="L13" s="14"/>
      <c r="M13" s="12"/>
      <c r="N13" s="13"/>
      <c r="O13" s="14"/>
      <c r="P13" s="14"/>
      <c r="Q13" s="18"/>
      <c r="R13" s="13"/>
      <c r="S13" s="13"/>
      <c r="T13" s="13"/>
      <c r="U13" s="14"/>
      <c r="V13" s="13"/>
      <c r="W13" s="18"/>
      <c r="X13" s="14"/>
      <c r="Y13" s="14"/>
      <c r="Z13" s="18"/>
      <c r="AA13" s="21" t="s">
        <v>510</v>
      </c>
      <c r="AB13" s="7" t="s">
        <v>508</v>
      </c>
    </row>
    <row r="14" spans="1:28" ht="30" customHeight="1" x14ac:dyDescent="0.25">
      <c r="A14" s="7" t="s">
        <v>511</v>
      </c>
      <c r="B14" s="81" t="s">
        <v>512</v>
      </c>
      <c r="C14" s="82">
        <v>0.76</v>
      </c>
      <c r="D14" s="21">
        <v>23</v>
      </c>
      <c r="E14" s="12"/>
      <c r="F14" s="12"/>
      <c r="G14" s="11"/>
      <c r="H14" s="12"/>
      <c r="I14" s="14"/>
      <c r="J14" s="13"/>
      <c r="K14" s="14"/>
      <c r="L14" s="14"/>
      <c r="M14" s="12"/>
      <c r="N14" s="13"/>
      <c r="O14" s="14"/>
      <c r="P14" s="13"/>
      <c r="Q14" s="18"/>
      <c r="R14" s="18"/>
      <c r="S14" s="13"/>
      <c r="T14" s="13"/>
      <c r="U14" s="14"/>
      <c r="V14" s="13"/>
      <c r="W14" s="18"/>
      <c r="X14" s="14"/>
      <c r="Y14" s="14"/>
      <c r="Z14" s="14"/>
      <c r="AA14" s="21" t="s">
        <v>513</v>
      </c>
      <c r="AB14" s="7" t="s">
        <v>511</v>
      </c>
    </row>
    <row r="15" spans="1:28" ht="30" customHeight="1" x14ac:dyDescent="0.25">
      <c r="A15" s="65" t="s">
        <v>514</v>
      </c>
      <c r="B15" s="83" t="s">
        <v>515</v>
      </c>
      <c r="C15" s="38">
        <v>3</v>
      </c>
      <c r="D15" s="21">
        <v>90</v>
      </c>
      <c r="E15" s="12"/>
      <c r="F15" s="12"/>
      <c r="G15" s="11"/>
      <c r="H15" s="12"/>
      <c r="I15" s="14"/>
      <c r="J15" s="13"/>
      <c r="K15" s="14"/>
      <c r="L15" s="14"/>
      <c r="M15" s="12"/>
      <c r="N15" s="13"/>
      <c r="O15" s="13"/>
      <c r="P15" s="14"/>
      <c r="Q15" s="18"/>
      <c r="R15" s="18"/>
      <c r="S15" s="13"/>
      <c r="T15" s="13"/>
      <c r="U15" s="14"/>
      <c r="V15" s="13"/>
      <c r="W15" s="18"/>
      <c r="X15" s="18"/>
      <c r="Y15" s="14"/>
      <c r="Z15" s="18"/>
      <c r="AA15" s="21" t="s">
        <v>516</v>
      </c>
      <c r="AB15" s="65" t="s">
        <v>514</v>
      </c>
    </row>
    <row r="16" spans="1:28" ht="30" customHeight="1" x14ac:dyDescent="0.25">
      <c r="A16" s="65" t="s">
        <v>514</v>
      </c>
      <c r="B16" s="83" t="s">
        <v>517</v>
      </c>
      <c r="C16" s="38">
        <v>1.2</v>
      </c>
      <c r="D16" s="21">
        <v>35</v>
      </c>
      <c r="E16" s="12"/>
      <c r="F16" s="12"/>
      <c r="G16" s="11"/>
      <c r="H16" s="12"/>
      <c r="I16" s="14"/>
      <c r="J16" s="13"/>
      <c r="K16" s="14"/>
      <c r="L16" s="14"/>
      <c r="M16" s="12"/>
      <c r="N16" s="13"/>
      <c r="O16" s="13"/>
      <c r="P16" s="14"/>
      <c r="Q16" s="18"/>
      <c r="R16" s="18"/>
      <c r="S16" s="13"/>
      <c r="T16" s="13"/>
      <c r="U16" s="14"/>
      <c r="V16" s="13"/>
      <c r="W16" s="18"/>
      <c r="X16" s="18"/>
      <c r="Y16" s="14"/>
      <c r="Z16" s="18"/>
      <c r="AA16" s="21" t="s">
        <v>518</v>
      </c>
      <c r="AB16" s="65" t="s">
        <v>514</v>
      </c>
    </row>
    <row r="17" spans="1:28" ht="30" customHeight="1" x14ac:dyDescent="0.25">
      <c r="A17" s="65" t="s">
        <v>519</v>
      </c>
      <c r="B17" s="83" t="s">
        <v>520</v>
      </c>
      <c r="C17" s="38">
        <v>6.7</v>
      </c>
      <c r="D17" s="21">
        <v>200</v>
      </c>
      <c r="E17" s="12"/>
      <c r="F17" s="12"/>
      <c r="G17" s="11"/>
      <c r="H17" s="12"/>
      <c r="I17" s="14"/>
      <c r="J17" s="13"/>
      <c r="K17" s="14"/>
      <c r="L17" s="14"/>
      <c r="M17" s="12"/>
      <c r="N17" s="13"/>
      <c r="O17" s="13"/>
      <c r="P17" s="18"/>
      <c r="Q17" s="18"/>
      <c r="R17" s="14"/>
      <c r="S17" s="13"/>
      <c r="T17" s="13"/>
      <c r="U17" s="14"/>
      <c r="V17" s="13"/>
      <c r="W17" s="18"/>
      <c r="X17" s="18"/>
      <c r="Y17" s="13"/>
      <c r="Z17" s="18"/>
      <c r="AA17" s="21" t="s">
        <v>521</v>
      </c>
      <c r="AB17" s="65" t="s">
        <v>519</v>
      </c>
    </row>
    <row r="18" spans="1:28" ht="30" customHeight="1" x14ac:dyDescent="0.25">
      <c r="A18" s="65" t="s">
        <v>522</v>
      </c>
      <c r="B18" s="83" t="s">
        <v>523</v>
      </c>
      <c r="C18" s="38">
        <v>1.3</v>
      </c>
      <c r="D18" s="21">
        <v>35</v>
      </c>
      <c r="E18" s="12"/>
      <c r="F18" s="12"/>
      <c r="G18" s="11"/>
      <c r="H18" s="12"/>
      <c r="I18" s="14"/>
      <c r="J18" s="13"/>
      <c r="K18" s="14"/>
      <c r="L18" s="14"/>
      <c r="M18" s="12"/>
      <c r="N18" s="14"/>
      <c r="O18" s="13"/>
      <c r="P18" s="18"/>
      <c r="Q18" s="18"/>
      <c r="R18" s="14"/>
      <c r="S18" s="13"/>
      <c r="T18" s="13"/>
      <c r="U18" s="14"/>
      <c r="V18" s="13"/>
      <c r="W18" s="13"/>
      <c r="X18" s="18"/>
      <c r="Y18" s="14"/>
      <c r="Z18" s="18"/>
      <c r="AA18" s="21" t="s">
        <v>524</v>
      </c>
      <c r="AB18" s="65" t="s">
        <v>522</v>
      </c>
    </row>
    <row r="19" spans="1:28" ht="30" customHeight="1" x14ac:dyDescent="0.25">
      <c r="A19" s="65" t="s">
        <v>525</v>
      </c>
      <c r="B19" s="83" t="s">
        <v>526</v>
      </c>
      <c r="C19" s="38">
        <v>0.54</v>
      </c>
      <c r="D19" s="21">
        <v>10</v>
      </c>
      <c r="E19" s="12"/>
      <c r="F19" s="12"/>
      <c r="G19" s="11"/>
      <c r="H19" s="12"/>
      <c r="I19" s="14"/>
      <c r="J19" s="13"/>
      <c r="K19" s="14"/>
      <c r="L19" s="14"/>
      <c r="M19" s="12"/>
      <c r="N19" s="13"/>
      <c r="O19" s="13"/>
      <c r="P19" s="14"/>
      <c r="Q19" s="18"/>
      <c r="R19" s="13"/>
      <c r="S19" s="18"/>
      <c r="T19" s="13"/>
      <c r="U19" s="14"/>
      <c r="V19" s="13"/>
      <c r="W19" s="14"/>
      <c r="X19" s="14"/>
      <c r="Y19" s="14"/>
      <c r="Z19" s="14"/>
      <c r="AA19" s="21" t="s">
        <v>527</v>
      </c>
      <c r="AB19" s="65" t="s">
        <v>525</v>
      </c>
    </row>
    <row r="20" spans="1:28" ht="30" customHeight="1" x14ac:dyDescent="0.25">
      <c r="A20" s="65" t="s">
        <v>519</v>
      </c>
      <c r="B20" s="83" t="s">
        <v>528</v>
      </c>
      <c r="C20" s="38">
        <v>0.64</v>
      </c>
      <c r="D20" s="21">
        <v>20</v>
      </c>
      <c r="E20" s="12"/>
      <c r="F20" s="12"/>
      <c r="G20" s="11"/>
      <c r="H20" s="12"/>
      <c r="I20" s="14"/>
      <c r="J20" s="13"/>
      <c r="K20" s="14"/>
      <c r="L20" s="14"/>
      <c r="M20" s="12"/>
      <c r="N20" s="13"/>
      <c r="O20" s="13"/>
      <c r="P20" s="14"/>
      <c r="Q20" s="18"/>
      <c r="R20" s="14"/>
      <c r="S20" s="13"/>
      <c r="T20" s="13"/>
      <c r="U20" s="14"/>
      <c r="V20" s="13"/>
      <c r="W20" s="13"/>
      <c r="X20" s="18"/>
      <c r="Y20" s="14"/>
      <c r="Z20" s="18"/>
      <c r="AA20" s="21" t="s">
        <v>529</v>
      </c>
      <c r="AB20" s="65" t="s">
        <v>519</v>
      </c>
    </row>
    <row r="21" spans="1:28" ht="30" customHeight="1" x14ac:dyDescent="0.25">
      <c r="A21" s="65" t="s">
        <v>530</v>
      </c>
      <c r="B21" s="83" t="s">
        <v>531</v>
      </c>
      <c r="C21" s="38">
        <v>63</v>
      </c>
      <c r="D21" s="21">
        <v>2000</v>
      </c>
      <c r="E21" s="12"/>
      <c r="F21" s="12"/>
      <c r="G21" s="11"/>
      <c r="H21" s="12"/>
      <c r="I21" s="18"/>
      <c r="J21" s="13"/>
      <c r="K21" s="14"/>
      <c r="L21" s="14"/>
      <c r="M21" s="12"/>
      <c r="N21" s="14"/>
      <c r="O21" s="13"/>
      <c r="P21" s="14"/>
      <c r="Q21" s="18"/>
      <c r="R21" s="13"/>
      <c r="S21" s="18"/>
      <c r="T21" s="13"/>
      <c r="U21" s="14"/>
      <c r="V21" s="13"/>
      <c r="W21" s="18"/>
      <c r="X21" s="18"/>
      <c r="Y21" s="14"/>
      <c r="Z21" s="18"/>
      <c r="AA21" s="21" t="s">
        <v>532</v>
      </c>
      <c r="AB21" s="65" t="s">
        <v>530</v>
      </c>
    </row>
    <row r="22" spans="1:28" ht="30" customHeight="1" x14ac:dyDescent="0.25">
      <c r="A22" s="65" t="s">
        <v>533</v>
      </c>
      <c r="B22" s="83" t="s">
        <v>534</v>
      </c>
      <c r="C22" s="38">
        <v>2.1</v>
      </c>
      <c r="D22" s="21">
        <v>60</v>
      </c>
      <c r="E22" s="12"/>
      <c r="F22" s="12"/>
      <c r="G22" s="11"/>
      <c r="H22" s="12"/>
      <c r="I22" s="14"/>
      <c r="J22" s="13"/>
      <c r="K22" s="14"/>
      <c r="L22" s="14"/>
      <c r="M22" s="12"/>
      <c r="N22" s="13"/>
      <c r="O22" s="13"/>
      <c r="P22" s="13"/>
      <c r="Q22" s="13"/>
      <c r="R22" s="18"/>
      <c r="S22" s="13"/>
      <c r="T22" s="13"/>
      <c r="U22" s="14"/>
      <c r="V22" s="13"/>
      <c r="W22" s="13"/>
      <c r="X22" s="18"/>
      <c r="Y22" s="14"/>
      <c r="Z22" s="18"/>
      <c r="AA22" s="21" t="s">
        <v>535</v>
      </c>
      <c r="AB22" s="65" t="s">
        <v>533</v>
      </c>
    </row>
    <row r="23" spans="1:28" ht="30" customHeight="1" x14ac:dyDescent="0.25">
      <c r="A23" s="65" t="s">
        <v>519</v>
      </c>
      <c r="B23" s="83" t="s">
        <v>536</v>
      </c>
      <c r="C23" s="38">
        <v>2.4300000000000002</v>
      </c>
      <c r="D23" s="21">
        <v>50</v>
      </c>
      <c r="E23" s="12"/>
      <c r="F23" s="12"/>
      <c r="G23" s="11"/>
      <c r="H23" s="12"/>
      <c r="I23" s="14"/>
      <c r="J23" s="13"/>
      <c r="K23" s="14"/>
      <c r="L23" s="14"/>
      <c r="M23" s="12"/>
      <c r="N23" s="13"/>
      <c r="O23" s="13"/>
      <c r="P23" s="14"/>
      <c r="Q23" s="18"/>
      <c r="R23" s="18"/>
      <c r="S23" s="13"/>
      <c r="T23" s="13"/>
      <c r="U23" s="14"/>
      <c r="V23" s="13"/>
      <c r="W23" s="13"/>
      <c r="X23" s="18"/>
      <c r="Y23" s="13"/>
      <c r="Z23" s="18"/>
      <c r="AA23" s="21" t="s">
        <v>537</v>
      </c>
      <c r="AB23" s="65" t="s">
        <v>519</v>
      </c>
    </row>
    <row r="24" spans="1:28" ht="30" customHeight="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30" customHeight="1" x14ac:dyDescent="0.25"/>
  </sheetData>
  <mergeCells count="7">
    <mergeCell ref="AA1:AA2"/>
    <mergeCell ref="V1:Z1"/>
    <mergeCell ref="A2:D2"/>
    <mergeCell ref="A1:D1"/>
    <mergeCell ref="E1:H1"/>
    <mergeCell ref="I1:M1"/>
    <mergeCell ref="N1:U1"/>
  </mergeCells>
  <hyperlinks>
    <hyperlink ref="A3" r:id="rId1" xr:uid="{00000000-0004-0000-0700-000000000000}"/>
    <hyperlink ref="AB3"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
  <sheetViews>
    <sheetView topLeftCell="O1" workbookViewId="0">
      <pane ySplit="3" topLeftCell="A4" activePane="bottomLeft" state="frozen"/>
      <selection pane="bottomLeft" sqref="A1:D1"/>
    </sheetView>
  </sheetViews>
  <sheetFormatPr defaultRowHeight="15" x14ac:dyDescent="0.25"/>
  <cols>
    <col min="1" max="1" width="15.453125" bestFit="1" customWidth="1"/>
    <col min="27" max="27" width="20.6328125" customWidth="1"/>
    <col min="28" max="28" width="18" customWidth="1"/>
  </cols>
  <sheetData>
    <row r="1" spans="1:28" s="33" customFormat="1" ht="19.5" customHeight="1" x14ac:dyDescent="0.25">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x14ac:dyDescent="0.25">
      <c r="A2" s="195" t="s">
        <v>149</v>
      </c>
      <c r="B2" s="196"/>
      <c r="C2" s="196"/>
      <c r="D2" s="197"/>
      <c r="E2" s="157">
        <v>1.1000000000000001</v>
      </c>
      <c r="F2" s="157">
        <v>1.2</v>
      </c>
      <c r="G2" s="157">
        <v>1.3</v>
      </c>
      <c r="H2" s="157">
        <v>1.4</v>
      </c>
      <c r="I2" s="157">
        <v>2.1</v>
      </c>
      <c r="J2" s="157">
        <v>2.2000000000000002</v>
      </c>
      <c r="K2" s="157">
        <v>2.2999999999999998</v>
      </c>
      <c r="L2" s="157">
        <v>2.4</v>
      </c>
      <c r="M2" s="157">
        <v>2.5</v>
      </c>
      <c r="N2" s="157">
        <v>4.0999999999999996</v>
      </c>
      <c r="O2" s="157">
        <v>4.2</v>
      </c>
      <c r="P2" s="157">
        <v>4.3</v>
      </c>
      <c r="Q2" s="157">
        <v>4.4000000000000004</v>
      </c>
      <c r="R2" s="157">
        <v>4.5</v>
      </c>
      <c r="S2" s="157">
        <v>4.5999999999999996</v>
      </c>
      <c r="T2" s="157">
        <v>4.7</v>
      </c>
      <c r="U2" s="157">
        <v>4.8</v>
      </c>
      <c r="V2" s="157">
        <v>5.0999999999999996</v>
      </c>
      <c r="W2" s="157">
        <v>5.2</v>
      </c>
      <c r="X2" s="157">
        <v>5.3</v>
      </c>
      <c r="Y2" s="157">
        <v>5.4</v>
      </c>
      <c r="Z2" s="157">
        <v>5.5</v>
      </c>
      <c r="AA2" s="192"/>
      <c r="AB2" s="35"/>
    </row>
    <row r="3" spans="1:28" ht="47.25" customHeight="1" x14ac:dyDescent="0.25">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5">
      <c r="A4" s="84" t="s">
        <v>538</v>
      </c>
      <c r="B4" s="138" t="s">
        <v>539</v>
      </c>
      <c r="C4" s="9">
        <v>0.86</v>
      </c>
      <c r="D4" s="17">
        <v>26</v>
      </c>
      <c r="E4" s="39"/>
      <c r="F4" s="12"/>
      <c r="G4" s="39"/>
      <c r="H4" s="12"/>
      <c r="I4" s="41"/>
      <c r="J4" s="40"/>
      <c r="K4" s="40"/>
      <c r="L4" s="40"/>
      <c r="M4" s="12"/>
      <c r="N4" s="40"/>
      <c r="O4" s="40"/>
      <c r="P4" s="40"/>
      <c r="Q4" s="85"/>
      <c r="R4" s="40"/>
      <c r="S4" s="40"/>
      <c r="T4" s="40"/>
      <c r="U4" s="40"/>
      <c r="V4" s="40"/>
      <c r="W4" s="41"/>
      <c r="X4" s="40"/>
      <c r="Y4" s="42"/>
      <c r="Z4" s="42"/>
      <c r="AA4" s="78" t="s">
        <v>540</v>
      </c>
      <c r="AB4" s="84" t="s">
        <v>538</v>
      </c>
    </row>
    <row r="5" spans="1:28" ht="30" customHeight="1" x14ac:dyDescent="0.25">
      <c r="A5" s="86" t="s">
        <v>541</v>
      </c>
      <c r="B5" s="139" t="s">
        <v>542</v>
      </c>
      <c r="C5" s="17">
        <v>11.8</v>
      </c>
      <c r="D5" s="17">
        <v>250</v>
      </c>
      <c r="E5" s="39"/>
      <c r="F5" s="12"/>
      <c r="G5" s="39"/>
      <c r="H5" s="12"/>
      <c r="I5" s="42"/>
      <c r="J5" s="40"/>
      <c r="K5" s="40"/>
      <c r="L5" s="40"/>
      <c r="M5" s="12"/>
      <c r="N5" s="41"/>
      <c r="O5" s="40"/>
      <c r="P5" s="40"/>
      <c r="Q5" s="42"/>
      <c r="R5" s="42"/>
      <c r="S5" s="40"/>
      <c r="T5" s="40"/>
      <c r="U5" s="40"/>
      <c r="V5" s="40"/>
      <c r="W5" s="40"/>
      <c r="X5" s="41"/>
      <c r="Y5" s="42"/>
      <c r="Z5" s="42"/>
      <c r="AA5" s="86" t="s">
        <v>543</v>
      </c>
      <c r="AB5" s="86" t="s">
        <v>541</v>
      </c>
    </row>
  </sheetData>
  <mergeCells count="7">
    <mergeCell ref="AA1:AA2"/>
    <mergeCell ref="V1:Z1"/>
    <mergeCell ref="A2:D2"/>
    <mergeCell ref="A1:D1"/>
    <mergeCell ref="E1:H1"/>
    <mergeCell ref="I1:M1"/>
    <mergeCell ref="N1:U1"/>
  </mergeCells>
  <hyperlinks>
    <hyperlink ref="AB3" r:id="rId1" xr:uid="{00000000-0004-0000-0800-000000000000}"/>
    <hyperlink ref="A3" r:id="rId2" xr:uid="{00000000-0004-0000-08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Assessment Guide</vt:lpstr>
      <vt:lpstr>Backwell</vt:lpstr>
      <vt:lpstr>Banwell</vt:lpstr>
      <vt:lpstr>Bleadon</vt:lpstr>
      <vt:lpstr>Churchill</vt:lpstr>
      <vt:lpstr>Claverham</vt:lpstr>
      <vt:lpstr>Clevedon</vt:lpstr>
      <vt:lpstr>Congresbury</vt:lpstr>
      <vt:lpstr>Easton-in-Gordano</vt:lpstr>
      <vt:lpstr>Kenn</vt:lpstr>
      <vt:lpstr>Kewstoke</vt:lpstr>
      <vt:lpstr>Long Ashton</vt:lpstr>
      <vt:lpstr>Locking</vt:lpstr>
      <vt:lpstr>Nailsea</vt:lpstr>
      <vt:lpstr>Portishead</vt:lpstr>
      <vt:lpstr>Sandford</vt:lpstr>
      <vt:lpstr>Uphill</vt:lpstr>
      <vt:lpstr>Weston-super-Mare</vt:lpstr>
      <vt:lpstr>Winscombe</vt:lpstr>
      <vt:lpstr>Wrington</vt:lpstr>
      <vt:lpstr>Yatton</vt:lpstr>
      <vt:lpstr>Countryside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Harper</dc:creator>
  <cp:lastModifiedBy>Rachel Young</cp:lastModifiedBy>
  <dcterms:created xsi:type="dcterms:W3CDTF">2016-08-23T08:33:35Z</dcterms:created>
  <dcterms:modified xsi:type="dcterms:W3CDTF">2020-03-09T14:32:53Z</dcterms:modified>
  <cp:contentStatus/>
</cp:coreProperties>
</file>